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6745" windowHeight="15465"/>
  </bookViews>
  <sheets>
    <sheet name="data" sheetId="1" r:id="rId1"/>
  </sheets>
  <definedNames>
    <definedName name="_xlnm._FilterDatabase" localSheetId="0" hidden="1">data!$D$7:$T$206</definedName>
  </definedNames>
  <calcPr calcId="145621" concurrentCalc="0"/>
</workbook>
</file>

<file path=xl/calcChain.xml><?xml version="1.0" encoding="utf-8"?>
<calcChain xmlns="http://schemas.openxmlformats.org/spreadsheetml/2006/main">
  <c r="L1" i="1" l="1"/>
  <c r="P1" i="1"/>
  <c r="N1" i="1"/>
  <c r="C205" i="1"/>
  <c r="C204" i="1"/>
  <c r="C203" i="1"/>
  <c r="C202" i="1"/>
  <c r="C201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5" i="1"/>
  <c r="C44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K1" i="1"/>
  <c r="J1" i="1"/>
  <c r="I1" i="1"/>
  <c r="H1" i="1"/>
</calcChain>
</file>

<file path=xl/sharedStrings.xml><?xml version="1.0" encoding="utf-8"?>
<sst xmlns="http://schemas.openxmlformats.org/spreadsheetml/2006/main" count="2073" uniqueCount="831">
  <si>
    <t>WFB</t>
  </si>
  <si>
    <t>https://www.cia.gov/library/publications/the-world-factbook/rankorder/2001rank.html</t>
  </si>
  <si>
    <t>Area</t>
  </si>
  <si>
    <t>Population</t>
  </si>
  <si>
    <t>GDP in US$ (PPP)</t>
  </si>
  <si>
    <t>GDP p.C.</t>
  </si>
  <si>
    <t>Currency</t>
  </si>
  <si>
    <t>Sort ID</t>
  </si>
  <si>
    <t>Sort Name</t>
  </si>
  <si>
    <t>Country</t>
  </si>
  <si>
    <t>(for flags)</t>
  </si>
  <si>
    <t>Alpha-2 code</t>
  </si>
  <si>
    <t>Alpha-3 code</t>
  </si>
  <si>
    <t>UN Member</t>
  </si>
  <si>
    <t>EU Member</t>
  </si>
  <si>
    <t>OECD Member</t>
  </si>
  <si>
    <t>Region</t>
  </si>
  <si>
    <t>abs.</t>
  </si>
  <si>
    <t>D.o.I.</t>
  </si>
  <si>
    <t>Afghanistan</t>
  </si>
  <si>
    <t>AF</t>
  </si>
  <si>
    <t>AFG</t>
  </si>
  <si>
    <t>x</t>
  </si>
  <si>
    <t>Asia</t>
  </si>
  <si>
    <t>2010 est.</t>
  </si>
  <si>
    <t>AFN</t>
  </si>
  <si>
    <t>Albania</t>
  </si>
  <si>
    <t>AL</t>
  </si>
  <si>
    <t>ALB</t>
  </si>
  <si>
    <t>Europe</t>
  </si>
  <si>
    <t>ALL</t>
  </si>
  <si>
    <t>Algeria</t>
  </si>
  <si>
    <t>DZ</t>
  </si>
  <si>
    <t>DZA</t>
  </si>
  <si>
    <t>Africa</t>
  </si>
  <si>
    <t>DZD</t>
  </si>
  <si>
    <t>Andorra</t>
  </si>
  <si>
    <t>AD</t>
  </si>
  <si>
    <t>AND</t>
  </si>
  <si>
    <t>2009 est.</t>
  </si>
  <si>
    <t>EUR</t>
  </si>
  <si>
    <t>Angola</t>
  </si>
  <si>
    <t>AO</t>
  </si>
  <si>
    <t>AGO</t>
  </si>
  <si>
    <t>AOA</t>
  </si>
  <si>
    <t>Antigua and Barbuda</t>
  </si>
  <si>
    <t>Antigua_and_Barbuda</t>
  </si>
  <si>
    <t>AG</t>
  </si>
  <si>
    <t>ATG</t>
  </si>
  <si>
    <t>North America</t>
  </si>
  <si>
    <t>XCD</t>
  </si>
  <si>
    <t>Argentina</t>
  </si>
  <si>
    <t>AR</t>
  </si>
  <si>
    <t>ARG</t>
  </si>
  <si>
    <t>South America</t>
  </si>
  <si>
    <t>ARS</t>
  </si>
  <si>
    <t>Armenia</t>
  </si>
  <si>
    <t>AM</t>
  </si>
  <si>
    <t>ARM</t>
  </si>
  <si>
    <t>AMD</t>
  </si>
  <si>
    <t>Australia</t>
  </si>
  <si>
    <t>AU</t>
  </si>
  <si>
    <t>AUS</t>
  </si>
  <si>
    <t>Oceania</t>
  </si>
  <si>
    <t>AUD</t>
  </si>
  <si>
    <t>Austria</t>
  </si>
  <si>
    <t>AT</t>
  </si>
  <si>
    <t>AUT</t>
  </si>
  <si>
    <t>Azerbaijan</t>
  </si>
  <si>
    <t>AZ</t>
  </si>
  <si>
    <t>AZE</t>
  </si>
  <si>
    <t>AZN</t>
  </si>
  <si>
    <t>Bahamas</t>
  </si>
  <si>
    <t>the_Bahamas</t>
  </si>
  <si>
    <t>BS</t>
  </si>
  <si>
    <t>BHS</t>
  </si>
  <si>
    <t>BSD</t>
  </si>
  <si>
    <t>Bahrain</t>
  </si>
  <si>
    <t>BH</t>
  </si>
  <si>
    <t>BHR</t>
  </si>
  <si>
    <t>BHD</t>
  </si>
  <si>
    <t>Bangladesh</t>
  </si>
  <si>
    <t>BD</t>
  </si>
  <si>
    <t>BGD</t>
  </si>
  <si>
    <t>BDT</t>
  </si>
  <si>
    <t>Barbados</t>
  </si>
  <si>
    <t>BB</t>
  </si>
  <si>
    <t>BRB</t>
  </si>
  <si>
    <t>BBD</t>
  </si>
  <si>
    <t>Belarus</t>
  </si>
  <si>
    <t>BY</t>
  </si>
  <si>
    <t>BLR</t>
  </si>
  <si>
    <t>BYR</t>
  </si>
  <si>
    <t>Belgium</t>
  </si>
  <si>
    <t>BE</t>
  </si>
  <si>
    <t>BEL</t>
  </si>
  <si>
    <t>Belize</t>
  </si>
  <si>
    <t>BZ</t>
  </si>
  <si>
    <t>BLZ</t>
  </si>
  <si>
    <t>BZD</t>
  </si>
  <si>
    <t>Benin</t>
  </si>
  <si>
    <t>BJ</t>
  </si>
  <si>
    <t>BEN</t>
  </si>
  <si>
    <t>XOF</t>
  </si>
  <si>
    <t>Bhutan</t>
  </si>
  <si>
    <t>BT</t>
  </si>
  <si>
    <t>BTN</t>
  </si>
  <si>
    <t>INR and BTN</t>
  </si>
  <si>
    <t>Bolivia</t>
  </si>
  <si>
    <t>Bolivia_state</t>
  </si>
  <si>
    <t>BO</t>
  </si>
  <si>
    <t>BOL</t>
  </si>
  <si>
    <t>BOB and BOV</t>
  </si>
  <si>
    <t>Bosnia and Herzegovina</t>
  </si>
  <si>
    <t>Bosnia_and_Herzegovina</t>
  </si>
  <si>
    <t>BA</t>
  </si>
  <si>
    <t>BIH</t>
  </si>
  <si>
    <t>BAM</t>
  </si>
  <si>
    <t>Botswana</t>
  </si>
  <si>
    <t>BW</t>
  </si>
  <si>
    <t>BWA</t>
  </si>
  <si>
    <t>BWP</t>
  </si>
  <si>
    <t>Brazil</t>
  </si>
  <si>
    <t>BR</t>
  </si>
  <si>
    <t>BRA</t>
  </si>
  <si>
    <t>BRL and USD</t>
  </si>
  <si>
    <t>Brunei</t>
  </si>
  <si>
    <t>BN</t>
  </si>
  <si>
    <t>BRN</t>
  </si>
  <si>
    <t>BND</t>
  </si>
  <si>
    <t>Bulgaria</t>
  </si>
  <si>
    <t>BG</t>
  </si>
  <si>
    <t>BGR</t>
  </si>
  <si>
    <t>BGN</t>
  </si>
  <si>
    <t>Burkina Faso</t>
  </si>
  <si>
    <t>Burkina_Faso</t>
  </si>
  <si>
    <t>BF</t>
  </si>
  <si>
    <t>BFA</t>
  </si>
  <si>
    <t>Burundi</t>
  </si>
  <si>
    <t>BI</t>
  </si>
  <si>
    <t>BDI</t>
  </si>
  <si>
    <t>BIF</t>
  </si>
  <si>
    <t>Cambodia</t>
  </si>
  <si>
    <t>KH</t>
  </si>
  <si>
    <t>KHM</t>
  </si>
  <si>
    <t>KHR</t>
  </si>
  <si>
    <t>Cameroon</t>
  </si>
  <si>
    <t>CM</t>
  </si>
  <si>
    <t>CMR</t>
  </si>
  <si>
    <t>XAF</t>
  </si>
  <si>
    <t>Canada</t>
  </si>
  <si>
    <t>CA</t>
  </si>
  <si>
    <t>CAN</t>
  </si>
  <si>
    <t>CAD</t>
  </si>
  <si>
    <t>Cape Verde</t>
  </si>
  <si>
    <t>Cape_Verde</t>
  </si>
  <si>
    <t>CV</t>
  </si>
  <si>
    <t>CPV</t>
  </si>
  <si>
    <t>CVE</t>
  </si>
  <si>
    <t>Central African Republic</t>
  </si>
  <si>
    <t>the_Central_African_Republic</t>
  </si>
  <si>
    <t>CF</t>
  </si>
  <si>
    <t>CAF</t>
  </si>
  <si>
    <t>Chad</t>
  </si>
  <si>
    <t>TD</t>
  </si>
  <si>
    <t>TCD</t>
  </si>
  <si>
    <t>Chile</t>
  </si>
  <si>
    <t>CL</t>
  </si>
  <si>
    <t>CHL</t>
  </si>
  <si>
    <t>CLP and CLF</t>
  </si>
  <si>
    <t>China</t>
  </si>
  <si>
    <t>Peoples Republic of China</t>
  </si>
  <si>
    <t>the_People's_Republic_of_China</t>
  </si>
  <si>
    <t>CN</t>
  </si>
  <si>
    <t>CHN</t>
  </si>
  <si>
    <t>CNY</t>
  </si>
  <si>
    <t>Colombia</t>
  </si>
  <si>
    <t>CO</t>
  </si>
  <si>
    <t>COL</t>
  </si>
  <si>
    <t>COP and COU</t>
  </si>
  <si>
    <t>Comoros</t>
  </si>
  <si>
    <t>the_Comoros</t>
  </si>
  <si>
    <t>KM</t>
  </si>
  <si>
    <t>COM</t>
  </si>
  <si>
    <t>KMF</t>
  </si>
  <si>
    <t>Congo, Democratic Republic of the</t>
  </si>
  <si>
    <t>Democratic Republic of the Congo</t>
  </si>
  <si>
    <t>the_Democratic_Republic_of_the_Congo</t>
  </si>
  <si>
    <t>CD</t>
  </si>
  <si>
    <t>COD</t>
  </si>
  <si>
    <t>CDF</t>
  </si>
  <si>
    <t>Congo, Republic of the</t>
  </si>
  <si>
    <t>Republic of the Congo</t>
  </si>
  <si>
    <t>the_Republic_of_the_Congo</t>
  </si>
  <si>
    <t>CG</t>
  </si>
  <si>
    <t>COG</t>
  </si>
  <si>
    <t>Coast Ivory</t>
  </si>
  <si>
    <t>Ivory Coast</t>
  </si>
  <si>
    <t>Cote_d'Ivoire</t>
  </si>
  <si>
    <t>CI</t>
  </si>
  <si>
    <t>CIV</t>
  </si>
  <si>
    <t>Costa Rica</t>
  </si>
  <si>
    <t>Costa_Rica</t>
  </si>
  <si>
    <t>CR</t>
  </si>
  <si>
    <t>CRI</t>
  </si>
  <si>
    <t>CRC</t>
  </si>
  <si>
    <t>Croatia</t>
  </si>
  <si>
    <t>HR</t>
  </si>
  <si>
    <t>HRV</t>
  </si>
  <si>
    <t>HRK</t>
  </si>
  <si>
    <t>Cuba</t>
  </si>
  <si>
    <t>CU</t>
  </si>
  <si>
    <t>CUB</t>
  </si>
  <si>
    <t>CUP and CUC</t>
  </si>
  <si>
    <t>Cyprus</t>
  </si>
  <si>
    <t>CY</t>
  </si>
  <si>
    <t>CYP</t>
  </si>
  <si>
    <t>Czech Republic</t>
  </si>
  <si>
    <t>the_Czech_Republic</t>
  </si>
  <si>
    <t>CZ</t>
  </si>
  <si>
    <t>CZE</t>
  </si>
  <si>
    <t>CZK</t>
  </si>
  <si>
    <t>Denmark</t>
  </si>
  <si>
    <t>DK</t>
  </si>
  <si>
    <t>DNK</t>
  </si>
  <si>
    <t>DKK</t>
  </si>
  <si>
    <t>Djibouti</t>
  </si>
  <si>
    <t>DJ</t>
  </si>
  <si>
    <t>DJI</t>
  </si>
  <si>
    <t>DJF</t>
  </si>
  <si>
    <t>Dominica</t>
  </si>
  <si>
    <t>DM</t>
  </si>
  <si>
    <t>DMA</t>
  </si>
  <si>
    <t>Dominican Republic</t>
  </si>
  <si>
    <t>Dominican_Republic</t>
  </si>
  <si>
    <t>DO</t>
  </si>
  <si>
    <t>DOM</t>
  </si>
  <si>
    <t>DOP</t>
  </si>
  <si>
    <t>Ecuador</t>
  </si>
  <si>
    <t>EC</t>
  </si>
  <si>
    <t>ECU</t>
  </si>
  <si>
    <t>USD</t>
  </si>
  <si>
    <t>Egypt</t>
  </si>
  <si>
    <t>EG</t>
  </si>
  <si>
    <t>EGY</t>
  </si>
  <si>
    <t>EGP</t>
  </si>
  <si>
    <t>El Salvador</t>
  </si>
  <si>
    <t>El_Salvador</t>
  </si>
  <si>
    <t>SV</t>
  </si>
  <si>
    <t>SLV</t>
  </si>
  <si>
    <t>SVC</t>
  </si>
  <si>
    <t>Equatorial Guinea</t>
  </si>
  <si>
    <t>Equatorial_Guinea</t>
  </si>
  <si>
    <t>GQ</t>
  </si>
  <si>
    <t>GNQ</t>
  </si>
  <si>
    <t>Eritrea</t>
  </si>
  <si>
    <t>ER</t>
  </si>
  <si>
    <t>ERI</t>
  </si>
  <si>
    <t>ERN</t>
  </si>
  <si>
    <t>Estonia</t>
  </si>
  <si>
    <t>EE</t>
  </si>
  <si>
    <t>EST</t>
  </si>
  <si>
    <t>EEK</t>
  </si>
  <si>
    <t>Ethiopia</t>
  </si>
  <si>
    <t>ET</t>
  </si>
  <si>
    <t>ETH</t>
  </si>
  <si>
    <t>ETB</t>
  </si>
  <si>
    <t>Fiji</t>
  </si>
  <si>
    <t>FJ</t>
  </si>
  <si>
    <t>FJI</t>
  </si>
  <si>
    <t>FJD</t>
  </si>
  <si>
    <t>Finland</t>
  </si>
  <si>
    <t>FI</t>
  </si>
  <si>
    <t>FIN</t>
  </si>
  <si>
    <t>France</t>
  </si>
  <si>
    <t>FR</t>
  </si>
  <si>
    <t>FRA</t>
  </si>
  <si>
    <t>Gabon</t>
  </si>
  <si>
    <t>GA</t>
  </si>
  <si>
    <t>GAB</t>
  </si>
  <si>
    <t>Gambia</t>
  </si>
  <si>
    <t>the_Gambia</t>
  </si>
  <si>
    <t>GM</t>
  </si>
  <si>
    <t>GMB</t>
  </si>
  <si>
    <t>GMD</t>
  </si>
  <si>
    <t>Georgia</t>
  </si>
  <si>
    <t>GE</t>
  </si>
  <si>
    <t>GEO</t>
  </si>
  <si>
    <t>GEL</t>
  </si>
  <si>
    <t>Germany</t>
  </si>
  <si>
    <t>DE</t>
  </si>
  <si>
    <t>DEU</t>
  </si>
  <si>
    <t>Ghana</t>
  </si>
  <si>
    <t>GH</t>
  </si>
  <si>
    <t>GHA</t>
  </si>
  <si>
    <t>GHS</t>
  </si>
  <si>
    <t>Greece</t>
  </si>
  <si>
    <t>GR</t>
  </si>
  <si>
    <t>GRC</t>
  </si>
  <si>
    <t>Grenada</t>
  </si>
  <si>
    <t>GD</t>
  </si>
  <si>
    <t>GRD</t>
  </si>
  <si>
    <t>Guatemala</t>
  </si>
  <si>
    <t>GT</t>
  </si>
  <si>
    <t>GTM</t>
  </si>
  <si>
    <t>GTQ</t>
  </si>
  <si>
    <t>Guinea</t>
  </si>
  <si>
    <t>GN</t>
  </si>
  <si>
    <t>GIN</t>
  </si>
  <si>
    <t>GNF</t>
  </si>
  <si>
    <t>Guinea-Bissau</t>
  </si>
  <si>
    <t>GW</t>
  </si>
  <si>
    <t>GNB</t>
  </si>
  <si>
    <t>Guyana</t>
  </si>
  <si>
    <t>GY</t>
  </si>
  <si>
    <t>GUY</t>
  </si>
  <si>
    <t>GYD</t>
  </si>
  <si>
    <t>Haiti</t>
  </si>
  <si>
    <t>HT</t>
  </si>
  <si>
    <t>HTI</t>
  </si>
  <si>
    <t>HTG and USD</t>
  </si>
  <si>
    <t>Honduras</t>
  </si>
  <si>
    <t>HN</t>
  </si>
  <si>
    <t>HND</t>
  </si>
  <si>
    <t>HNL</t>
  </si>
  <si>
    <t>Hong Kong</t>
  </si>
  <si>
    <t>Hong_Kong</t>
  </si>
  <si>
    <t>HK</t>
  </si>
  <si>
    <t>HKG</t>
  </si>
  <si>
    <t>HKD</t>
  </si>
  <si>
    <t>Hungary</t>
  </si>
  <si>
    <t>HU</t>
  </si>
  <si>
    <t>HUN</t>
  </si>
  <si>
    <t>HUF</t>
  </si>
  <si>
    <t>Iceland</t>
  </si>
  <si>
    <t>IS</t>
  </si>
  <si>
    <t>ISL</t>
  </si>
  <si>
    <t>ISK</t>
  </si>
  <si>
    <t>India</t>
  </si>
  <si>
    <t>IN</t>
  </si>
  <si>
    <t>IND</t>
  </si>
  <si>
    <t>INR</t>
  </si>
  <si>
    <t>Indonesia</t>
  </si>
  <si>
    <t>ID</t>
  </si>
  <si>
    <t>IDN</t>
  </si>
  <si>
    <t>IDR</t>
  </si>
  <si>
    <t>Iran</t>
  </si>
  <si>
    <t>IR</t>
  </si>
  <si>
    <t>IRN</t>
  </si>
  <si>
    <t>IRR</t>
  </si>
  <si>
    <t>Iraq</t>
  </si>
  <si>
    <t>IQ</t>
  </si>
  <si>
    <t>IRQ</t>
  </si>
  <si>
    <t>IQD</t>
  </si>
  <si>
    <t>Ireland</t>
  </si>
  <si>
    <t>IE</t>
  </si>
  <si>
    <t>IRL</t>
  </si>
  <si>
    <t>Israel</t>
  </si>
  <si>
    <t>IL</t>
  </si>
  <si>
    <t>ISR</t>
  </si>
  <si>
    <t>ILS</t>
  </si>
  <si>
    <t>Italy</t>
  </si>
  <si>
    <t>IT</t>
  </si>
  <si>
    <t>ITA</t>
  </si>
  <si>
    <t>Jamaica</t>
  </si>
  <si>
    <t>JM</t>
  </si>
  <si>
    <t>JAM</t>
  </si>
  <si>
    <t>JMD</t>
  </si>
  <si>
    <t>Japan</t>
  </si>
  <si>
    <t>JP</t>
  </si>
  <si>
    <t>JPN</t>
  </si>
  <si>
    <t>JPY</t>
  </si>
  <si>
    <t>Jordan</t>
  </si>
  <si>
    <t>JO</t>
  </si>
  <si>
    <t>JOR</t>
  </si>
  <si>
    <t>JOD</t>
  </si>
  <si>
    <t>Kazakhstan</t>
  </si>
  <si>
    <t>KZ</t>
  </si>
  <si>
    <t>KAZ</t>
  </si>
  <si>
    <t>KZT</t>
  </si>
  <si>
    <t>Kenya</t>
  </si>
  <si>
    <t>KE</t>
  </si>
  <si>
    <t>KEN</t>
  </si>
  <si>
    <t>KES</t>
  </si>
  <si>
    <t>Kiribati</t>
  </si>
  <si>
    <t>KI</t>
  </si>
  <si>
    <t>KIR</t>
  </si>
  <si>
    <t>Korea, North</t>
  </si>
  <si>
    <t>North Korea</t>
  </si>
  <si>
    <t>North_Korea</t>
  </si>
  <si>
    <t>KP</t>
  </si>
  <si>
    <t>PRK</t>
  </si>
  <si>
    <t>KPW</t>
  </si>
  <si>
    <t>Korea, South</t>
  </si>
  <si>
    <t>South Korea</t>
  </si>
  <si>
    <t>South_Korea</t>
  </si>
  <si>
    <t>KR</t>
  </si>
  <si>
    <t>KOR</t>
  </si>
  <si>
    <t>KRW</t>
  </si>
  <si>
    <t>Kosovo</t>
  </si>
  <si>
    <t>XK</t>
  </si>
  <si>
    <t>Kuwait</t>
  </si>
  <si>
    <t>KW</t>
  </si>
  <si>
    <t>KWT</t>
  </si>
  <si>
    <t>KWD</t>
  </si>
  <si>
    <t>Kyrgyzstan</t>
  </si>
  <si>
    <t>KG</t>
  </si>
  <si>
    <t>KGZ</t>
  </si>
  <si>
    <t>KGS</t>
  </si>
  <si>
    <t>Laos</t>
  </si>
  <si>
    <t>LA</t>
  </si>
  <si>
    <t>LAO</t>
  </si>
  <si>
    <t>LAK</t>
  </si>
  <si>
    <t>Latvia</t>
  </si>
  <si>
    <t>LV</t>
  </si>
  <si>
    <t>LVA</t>
  </si>
  <si>
    <t>LVL</t>
  </si>
  <si>
    <t>Lebanon</t>
  </si>
  <si>
    <t>LB</t>
  </si>
  <si>
    <t>LBN</t>
  </si>
  <si>
    <t>LBP</t>
  </si>
  <si>
    <t>Lesotho</t>
  </si>
  <si>
    <t>LS</t>
  </si>
  <si>
    <t>LSO</t>
  </si>
  <si>
    <t>ZAR and LSL</t>
  </si>
  <si>
    <t>Liberia</t>
  </si>
  <si>
    <t>LR</t>
  </si>
  <si>
    <t>LBR</t>
  </si>
  <si>
    <t>LRD</t>
  </si>
  <si>
    <t>Libya</t>
  </si>
  <si>
    <t>LY</t>
  </si>
  <si>
    <t>LBY</t>
  </si>
  <si>
    <t>LYD</t>
  </si>
  <si>
    <t>Liechtenstein</t>
  </si>
  <si>
    <t>LI</t>
  </si>
  <si>
    <t>LIE</t>
  </si>
  <si>
    <t>CHF</t>
  </si>
  <si>
    <t>Lithuania</t>
  </si>
  <si>
    <t>LT</t>
  </si>
  <si>
    <t>LTU</t>
  </si>
  <si>
    <t>LTL</t>
  </si>
  <si>
    <t>Luxembourg</t>
  </si>
  <si>
    <t>LU</t>
  </si>
  <si>
    <t>LUX</t>
  </si>
  <si>
    <t>Macau</t>
  </si>
  <si>
    <t>MO</t>
  </si>
  <si>
    <t>MAC</t>
  </si>
  <si>
    <t>MOP</t>
  </si>
  <si>
    <t>Macedonia</t>
  </si>
  <si>
    <t>MK</t>
  </si>
  <si>
    <t>MKD</t>
  </si>
  <si>
    <t>Madagascar</t>
  </si>
  <si>
    <t>MG</t>
  </si>
  <si>
    <t>MDG</t>
  </si>
  <si>
    <t>MGA</t>
  </si>
  <si>
    <t>Malawi</t>
  </si>
  <si>
    <t>MW</t>
  </si>
  <si>
    <t>MWI</t>
  </si>
  <si>
    <t>MWK</t>
  </si>
  <si>
    <t>Malaysia</t>
  </si>
  <si>
    <t>MY</t>
  </si>
  <si>
    <t>MYS</t>
  </si>
  <si>
    <t>MYR</t>
  </si>
  <si>
    <t>Maldives</t>
  </si>
  <si>
    <t>MV</t>
  </si>
  <si>
    <t>MDV</t>
  </si>
  <si>
    <t>MVR</t>
  </si>
  <si>
    <t>Mali</t>
  </si>
  <si>
    <t>ML</t>
  </si>
  <si>
    <t>MLI</t>
  </si>
  <si>
    <t>Malta</t>
  </si>
  <si>
    <t>MT</t>
  </si>
  <si>
    <t>MLT</t>
  </si>
  <si>
    <t>Marshall Islands</t>
  </si>
  <si>
    <t>the_Marshall_Islands</t>
  </si>
  <si>
    <t>MH</t>
  </si>
  <si>
    <t>MHL</t>
  </si>
  <si>
    <t>Mauritania</t>
  </si>
  <si>
    <t>MR</t>
  </si>
  <si>
    <t>MRT</t>
  </si>
  <si>
    <t>MRO</t>
  </si>
  <si>
    <t>Mauritius</t>
  </si>
  <si>
    <t>MU</t>
  </si>
  <si>
    <t>MUS</t>
  </si>
  <si>
    <t>MUR</t>
  </si>
  <si>
    <t>Mexico</t>
  </si>
  <si>
    <t>MX</t>
  </si>
  <si>
    <t>MEX</t>
  </si>
  <si>
    <t>MXN</t>
  </si>
  <si>
    <t>Micronesia</t>
  </si>
  <si>
    <t>Federated States of Micronesia</t>
  </si>
  <si>
    <t>Federated_States_of_Micronesia</t>
  </si>
  <si>
    <t>FM</t>
  </si>
  <si>
    <t>FSM</t>
  </si>
  <si>
    <t>Moldova</t>
  </si>
  <si>
    <t>MD</t>
  </si>
  <si>
    <t>MDA</t>
  </si>
  <si>
    <t>MDL</t>
  </si>
  <si>
    <t>Monaco</t>
  </si>
  <si>
    <t>MC</t>
  </si>
  <si>
    <t>MCO</t>
  </si>
  <si>
    <t>Mongolia</t>
  </si>
  <si>
    <t>MN</t>
  </si>
  <si>
    <t>MNG</t>
  </si>
  <si>
    <t>MNT</t>
  </si>
  <si>
    <t>Montenegro</t>
  </si>
  <si>
    <t>ME</t>
  </si>
  <si>
    <t>MNE</t>
  </si>
  <si>
    <t>Morocco</t>
  </si>
  <si>
    <t>MA</t>
  </si>
  <si>
    <t>MAR</t>
  </si>
  <si>
    <t>MAD</t>
  </si>
  <si>
    <t>Mozambique</t>
  </si>
  <si>
    <t>MZ</t>
  </si>
  <si>
    <t>MOZ</t>
  </si>
  <si>
    <t>MZN</t>
  </si>
  <si>
    <t>Myanmar</t>
  </si>
  <si>
    <t>MM</t>
  </si>
  <si>
    <t>MMR</t>
  </si>
  <si>
    <t>MMK</t>
  </si>
  <si>
    <t>Namibia</t>
  </si>
  <si>
    <t>NA</t>
  </si>
  <si>
    <t>NAM</t>
  </si>
  <si>
    <t>ZAR and NAD</t>
  </si>
  <si>
    <t>Nauru</t>
  </si>
  <si>
    <t>NR</t>
  </si>
  <si>
    <t>NRU</t>
  </si>
  <si>
    <t>2005 est.</t>
  </si>
  <si>
    <t>Nepal</t>
  </si>
  <si>
    <t>NP</t>
  </si>
  <si>
    <t>NPL</t>
  </si>
  <si>
    <t>NPR</t>
  </si>
  <si>
    <t>Netherlands</t>
  </si>
  <si>
    <t>NL</t>
  </si>
  <si>
    <t>NLD</t>
  </si>
  <si>
    <t>New Zealand</t>
  </si>
  <si>
    <t>New_Zealand</t>
  </si>
  <si>
    <t>NZ</t>
  </si>
  <si>
    <t>NZL</t>
  </si>
  <si>
    <t>NZD</t>
  </si>
  <si>
    <t>Nicaragua</t>
  </si>
  <si>
    <t>NI</t>
  </si>
  <si>
    <t>NIC</t>
  </si>
  <si>
    <t>NIO</t>
  </si>
  <si>
    <t>Niger</t>
  </si>
  <si>
    <t>NE</t>
  </si>
  <si>
    <t>NER</t>
  </si>
  <si>
    <t>Nigeria</t>
  </si>
  <si>
    <t>NG</t>
  </si>
  <si>
    <t>NGA</t>
  </si>
  <si>
    <t>NGN</t>
  </si>
  <si>
    <t>Norway</t>
  </si>
  <si>
    <t>NO</t>
  </si>
  <si>
    <t>NOR</t>
  </si>
  <si>
    <t>NOK</t>
  </si>
  <si>
    <t>Oman</t>
  </si>
  <si>
    <t>OM</t>
  </si>
  <si>
    <t>OMN</t>
  </si>
  <si>
    <t>OMR</t>
  </si>
  <si>
    <t>Pakistan</t>
  </si>
  <si>
    <t>PK</t>
  </si>
  <si>
    <t>PAK</t>
  </si>
  <si>
    <t>PKR</t>
  </si>
  <si>
    <t>Palau</t>
  </si>
  <si>
    <t>PW</t>
  </si>
  <si>
    <t>PLW</t>
  </si>
  <si>
    <t>Panama</t>
  </si>
  <si>
    <t>PA</t>
  </si>
  <si>
    <t>PAN</t>
  </si>
  <si>
    <t>PAB</t>
  </si>
  <si>
    <t>Papua New Guinea</t>
  </si>
  <si>
    <t>Papua_New_Guinea</t>
  </si>
  <si>
    <t>PG</t>
  </si>
  <si>
    <t>PNG</t>
  </si>
  <si>
    <t>PGK</t>
  </si>
  <si>
    <t>Paraguay</t>
  </si>
  <si>
    <t>PY</t>
  </si>
  <si>
    <t>PRY</t>
  </si>
  <si>
    <t>PYG</t>
  </si>
  <si>
    <t>Peru</t>
  </si>
  <si>
    <t>PE</t>
  </si>
  <si>
    <t>PER</t>
  </si>
  <si>
    <t>PEN</t>
  </si>
  <si>
    <t>Philippines</t>
  </si>
  <si>
    <t>PH</t>
  </si>
  <si>
    <t>PHL</t>
  </si>
  <si>
    <t>PHP</t>
  </si>
  <si>
    <t>Poland</t>
  </si>
  <si>
    <t>PL</t>
  </si>
  <si>
    <t>POL</t>
  </si>
  <si>
    <t>PLN</t>
  </si>
  <si>
    <t>Portugal</t>
  </si>
  <si>
    <t>PT</t>
  </si>
  <si>
    <t>PRT</t>
  </si>
  <si>
    <t>Qatar</t>
  </si>
  <si>
    <t>QA</t>
  </si>
  <si>
    <t>QAT</t>
  </si>
  <si>
    <t>QAR</t>
  </si>
  <si>
    <t>Romania</t>
  </si>
  <si>
    <t>RO</t>
  </si>
  <si>
    <t>ROU</t>
  </si>
  <si>
    <t>RON</t>
  </si>
  <si>
    <t>Russia</t>
  </si>
  <si>
    <t>RU</t>
  </si>
  <si>
    <t>RUS</t>
  </si>
  <si>
    <t>RUB</t>
  </si>
  <si>
    <t>Rwanda</t>
  </si>
  <si>
    <t>RW</t>
  </si>
  <si>
    <t>RWA</t>
  </si>
  <si>
    <t>RWF</t>
  </si>
  <si>
    <t>Saint Kitts and Nevis</t>
  </si>
  <si>
    <t>Saint_Kitts_and_Nevis</t>
  </si>
  <si>
    <t>KN</t>
  </si>
  <si>
    <t>KNA</t>
  </si>
  <si>
    <t>Saint Lucia</t>
  </si>
  <si>
    <t>Saint_Lucia</t>
  </si>
  <si>
    <t>LC</t>
  </si>
  <si>
    <t>LCA</t>
  </si>
  <si>
    <t>Saint Vincent and the Grenadines</t>
  </si>
  <si>
    <t>Saint_Vincent_and_the_Grenadines</t>
  </si>
  <si>
    <t>VC</t>
  </si>
  <si>
    <t>VCT</t>
  </si>
  <si>
    <t>Samoa</t>
  </si>
  <si>
    <t>WS</t>
  </si>
  <si>
    <t>WSM</t>
  </si>
  <si>
    <t>WST</t>
  </si>
  <si>
    <t>San Marino</t>
  </si>
  <si>
    <t>San_Marino</t>
  </si>
  <si>
    <t>SM</t>
  </si>
  <si>
    <t>SMR</t>
  </si>
  <si>
    <t>Sao Tome and Principe</t>
  </si>
  <si>
    <t>Sao_Tome_and_Principe</t>
  </si>
  <si>
    <t>ST</t>
  </si>
  <si>
    <t>STP</t>
  </si>
  <si>
    <t>STD</t>
  </si>
  <si>
    <t>Saudi Arabia</t>
  </si>
  <si>
    <t>Saudi_Arabia</t>
  </si>
  <si>
    <t>SA</t>
  </si>
  <si>
    <t>SAU</t>
  </si>
  <si>
    <t>SAR</t>
  </si>
  <si>
    <t>Senegal</t>
  </si>
  <si>
    <t>SN</t>
  </si>
  <si>
    <t>SEN</t>
  </si>
  <si>
    <t>Serbia</t>
  </si>
  <si>
    <t>RS</t>
  </si>
  <si>
    <t>SRB</t>
  </si>
  <si>
    <t>RSD</t>
  </si>
  <si>
    <t>Seychelles</t>
  </si>
  <si>
    <t>the_Seychelles</t>
  </si>
  <si>
    <t>SC</t>
  </si>
  <si>
    <t>SYC</t>
  </si>
  <si>
    <t>SCR</t>
  </si>
  <si>
    <t>Sierra Leone</t>
  </si>
  <si>
    <t>Sierra_Leone</t>
  </si>
  <si>
    <t>SL</t>
  </si>
  <si>
    <t>SLE</t>
  </si>
  <si>
    <t>SLL</t>
  </si>
  <si>
    <t>Singapore</t>
  </si>
  <si>
    <t>SG</t>
  </si>
  <si>
    <t>SGP</t>
  </si>
  <si>
    <t>SGD</t>
  </si>
  <si>
    <t>Slovakia</t>
  </si>
  <si>
    <t>SK</t>
  </si>
  <si>
    <t>SVK</t>
  </si>
  <si>
    <t>Slovenia</t>
  </si>
  <si>
    <t>SI</t>
  </si>
  <si>
    <t>SVN</t>
  </si>
  <si>
    <t>Solomon Islands</t>
  </si>
  <si>
    <t>the_Solomon_Islands</t>
  </si>
  <si>
    <t>SB</t>
  </si>
  <si>
    <t>SLB</t>
  </si>
  <si>
    <t>SBD</t>
  </si>
  <si>
    <t>Somalia</t>
  </si>
  <si>
    <t>SO</t>
  </si>
  <si>
    <t>SOM</t>
  </si>
  <si>
    <t>SOS</t>
  </si>
  <si>
    <t>South Africa</t>
  </si>
  <si>
    <t>South_Africa</t>
  </si>
  <si>
    <t>ZA</t>
  </si>
  <si>
    <t>ZAF</t>
  </si>
  <si>
    <t>ZAR</t>
  </si>
  <si>
    <t>South Sudan</t>
  </si>
  <si>
    <t>South_Sudan</t>
  </si>
  <si>
    <t>SS</t>
  </si>
  <si>
    <t>SSP</t>
  </si>
  <si>
    <t>Spain</t>
  </si>
  <si>
    <t>ES</t>
  </si>
  <si>
    <t>ESP</t>
  </si>
  <si>
    <t>Sri Lanka</t>
  </si>
  <si>
    <t>Sri_Lanka</t>
  </si>
  <si>
    <t>LK</t>
  </si>
  <si>
    <t>LKA</t>
  </si>
  <si>
    <t>LKR</t>
  </si>
  <si>
    <t>Sudan</t>
  </si>
  <si>
    <t>SD</t>
  </si>
  <si>
    <t>SDN</t>
  </si>
  <si>
    <t>SDG</t>
  </si>
  <si>
    <t>Suriname</t>
  </si>
  <si>
    <t>SR</t>
  </si>
  <si>
    <t>SUR</t>
  </si>
  <si>
    <t>SRD</t>
  </si>
  <si>
    <t>Swaziland</t>
  </si>
  <si>
    <t>SZ</t>
  </si>
  <si>
    <t>SWZ</t>
  </si>
  <si>
    <t>SZL</t>
  </si>
  <si>
    <t>Sweden</t>
  </si>
  <si>
    <t>SE</t>
  </si>
  <si>
    <t>SWE</t>
  </si>
  <si>
    <t>SEK</t>
  </si>
  <si>
    <t>Switzerland</t>
  </si>
  <si>
    <t>CH</t>
  </si>
  <si>
    <t>CHE</t>
  </si>
  <si>
    <t>Syria</t>
  </si>
  <si>
    <t>SY</t>
  </si>
  <si>
    <t>SYR</t>
  </si>
  <si>
    <t>SYP</t>
  </si>
  <si>
    <t>Taiwan</t>
  </si>
  <si>
    <t>Republic_of_China</t>
  </si>
  <si>
    <t>TW</t>
  </si>
  <si>
    <t>TWN</t>
  </si>
  <si>
    <t>TWD</t>
  </si>
  <si>
    <t>Tajikistan</t>
  </si>
  <si>
    <t>TJ</t>
  </si>
  <si>
    <t>TJK</t>
  </si>
  <si>
    <t>TJS</t>
  </si>
  <si>
    <t>Tanzania</t>
  </si>
  <si>
    <t>TZ</t>
  </si>
  <si>
    <t>TZA</t>
  </si>
  <si>
    <t>TZS</t>
  </si>
  <si>
    <t>Thailand</t>
  </si>
  <si>
    <t>TH</t>
  </si>
  <si>
    <t>THA</t>
  </si>
  <si>
    <t>THB</t>
  </si>
  <si>
    <t>Timor-Leste</t>
  </si>
  <si>
    <t>East_Timor</t>
  </si>
  <si>
    <t>TL</t>
  </si>
  <si>
    <t>TLS</t>
  </si>
  <si>
    <t>Togo</t>
  </si>
  <si>
    <t>TG</t>
  </si>
  <si>
    <t>TGO</t>
  </si>
  <si>
    <t>Tonga</t>
  </si>
  <si>
    <t>TO</t>
  </si>
  <si>
    <t>TON</t>
  </si>
  <si>
    <t>TOP</t>
  </si>
  <si>
    <t>Trinidad and Tobago</t>
  </si>
  <si>
    <t>Trinidad_and_Tobago</t>
  </si>
  <si>
    <t>TT</t>
  </si>
  <si>
    <t>TTO</t>
  </si>
  <si>
    <t>TTD</t>
  </si>
  <si>
    <t>Tunisia</t>
  </si>
  <si>
    <t>TN</t>
  </si>
  <si>
    <t>TUN</t>
  </si>
  <si>
    <t>TND</t>
  </si>
  <si>
    <t>Turkey</t>
  </si>
  <si>
    <t>TR</t>
  </si>
  <si>
    <t>TUR</t>
  </si>
  <si>
    <t>TRY</t>
  </si>
  <si>
    <t>Turkmenistan</t>
  </si>
  <si>
    <t>TM</t>
  </si>
  <si>
    <t>TKM</t>
  </si>
  <si>
    <t>TMT</t>
  </si>
  <si>
    <t>Tuvalu</t>
  </si>
  <si>
    <t>TV</t>
  </si>
  <si>
    <t>TUV</t>
  </si>
  <si>
    <t>Uganda</t>
  </si>
  <si>
    <t>UG</t>
  </si>
  <si>
    <t>UGA</t>
  </si>
  <si>
    <t>UGX</t>
  </si>
  <si>
    <t>Ukraine</t>
  </si>
  <si>
    <t>UA</t>
  </si>
  <si>
    <t>UKR</t>
  </si>
  <si>
    <t>UAH</t>
  </si>
  <si>
    <t>United Arab Emirates</t>
  </si>
  <si>
    <t>the_United_Arab_Emirates</t>
  </si>
  <si>
    <t>AE</t>
  </si>
  <si>
    <t>ARE</t>
  </si>
  <si>
    <t>AED</t>
  </si>
  <si>
    <t>United Kingdom</t>
  </si>
  <si>
    <t>United_Kingdom</t>
  </si>
  <si>
    <t>GB</t>
  </si>
  <si>
    <t>GBR</t>
  </si>
  <si>
    <t>GBP</t>
  </si>
  <si>
    <t>United States</t>
  </si>
  <si>
    <t>United_States</t>
  </si>
  <si>
    <t>US</t>
  </si>
  <si>
    <t>USA</t>
  </si>
  <si>
    <t>Uruguay</t>
  </si>
  <si>
    <t>UY</t>
  </si>
  <si>
    <t>URY</t>
  </si>
  <si>
    <t>UYU</t>
  </si>
  <si>
    <t>Uzbekistan</t>
  </si>
  <si>
    <t>UZ</t>
  </si>
  <si>
    <t>UZB</t>
  </si>
  <si>
    <t>UZS</t>
  </si>
  <si>
    <t>Vanuatu</t>
  </si>
  <si>
    <t>VU</t>
  </si>
  <si>
    <t>VUT</t>
  </si>
  <si>
    <t>VUV</t>
  </si>
  <si>
    <t>Vatican City</t>
  </si>
  <si>
    <t>Holy See (Vatican City)</t>
  </si>
  <si>
    <t>the_Vatican_City</t>
  </si>
  <si>
    <t>VA</t>
  </si>
  <si>
    <t>VAT</t>
  </si>
  <si>
    <t>Venezuela</t>
  </si>
  <si>
    <t>Venezuela_state</t>
  </si>
  <si>
    <t>VE</t>
  </si>
  <si>
    <t>VEN</t>
  </si>
  <si>
    <t>VEF</t>
  </si>
  <si>
    <t>Vietnam</t>
  </si>
  <si>
    <t>VN</t>
  </si>
  <si>
    <t>VNM</t>
  </si>
  <si>
    <t>VND</t>
  </si>
  <si>
    <t>Yemen</t>
  </si>
  <si>
    <t>YE</t>
  </si>
  <si>
    <t>YEM</t>
  </si>
  <si>
    <t>YER</t>
  </si>
  <si>
    <t>Zambia</t>
  </si>
  <si>
    <t>ZM</t>
  </si>
  <si>
    <t>ZMB</t>
  </si>
  <si>
    <t>ZMK</t>
  </si>
  <si>
    <t>Zimbabwe</t>
  </si>
  <si>
    <t>ZW</t>
  </si>
  <si>
    <t>ZWE</t>
  </si>
  <si>
    <t>ZWL</t>
  </si>
  <si>
    <t>Source:</t>
  </si>
  <si>
    <t>Basic facts of countries</t>
  </si>
  <si>
    <t/>
  </si>
  <si>
    <t>2012 est.</t>
  </si>
  <si>
    <t>2011 est.</t>
  </si>
  <si>
    <t>n.a.</t>
  </si>
  <si>
    <t>July 2013 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</si>
</sst>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name val="Arial Narrow"/>
      <family val="2"/>
    </font>
    <font>
      <b/>
      <sz val="10"/>
      <color indexed="53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 Narrow"/>
      <family val="2"/>
    </font>
    <font>
      <sz val="10"/>
      <color indexed="53"/>
      <name val="Arial Narrow"/>
      <family val="2"/>
    </font>
    <font>
      <sz val="10"/>
      <color rgb="FF0070C0"/>
      <name val="Arial Narrow"/>
      <family val="2"/>
    </font>
    <font>
      <u/>
      <sz val="10"/>
      <color rgb="FF0070C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3" fillId="0" borderId="0" xfId="0" applyNumberFormat="1" applyFont="1" applyBorder="1"/>
    <xf numFmtId="0" fontId="4" fillId="0" borderId="0" xfId="0" applyFont="1" applyFill="1" applyBorder="1"/>
    <xf numFmtId="0" fontId="2" fillId="0" borderId="0" xfId="0" applyFont="1" applyFill="1"/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2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7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vertical="center"/>
    </xf>
    <xf numFmtId="3" fontId="7" fillId="3" borderId="0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12" fillId="0" borderId="1" xfId="0" applyFont="1" applyBorder="1"/>
    <xf numFmtId="0" fontId="5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/>
    <xf numFmtId="2" fontId="4" fillId="0" borderId="1" xfId="0" applyNumberFormat="1" applyFont="1" applyBorder="1" applyAlignment="1">
      <alignment horizontal="center"/>
    </xf>
    <xf numFmtId="0" fontId="5" fillId="0" borderId="0" xfId="0" applyFont="1" applyFill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4" fillId="0" borderId="1" xfId="0" applyFont="1" applyFill="1" applyBorder="1"/>
    <xf numFmtId="3" fontId="5" fillId="0" borderId="1" xfId="0" applyNumberFormat="1" applyFont="1" applyFill="1" applyBorder="1"/>
    <xf numFmtId="0" fontId="5" fillId="0" borderId="1" xfId="0" applyFont="1" applyBorder="1"/>
    <xf numFmtId="0" fontId="5" fillId="0" borderId="1" xfId="0" applyFont="1" applyFill="1" applyBorder="1"/>
    <xf numFmtId="2" fontId="4" fillId="0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12" fillId="0" borderId="1" xfId="0" applyFont="1" applyFill="1" applyBorder="1"/>
    <xf numFmtId="3" fontId="4" fillId="0" borderId="1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1" applyFont="1" applyFill="1" applyBorder="1" applyAlignment="1">
      <alignment horizontal="left"/>
    </xf>
    <xf numFmtId="0" fontId="13" fillId="0" borderId="0" xfId="0" applyFont="1" applyBorder="1"/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4" fillId="0" borderId="1" xfId="0" applyNumberFormat="1" applyFont="1" applyBorder="1"/>
    <xf numFmtId="3" fontId="4" fillId="0" borderId="1" xfId="0" applyNumberFormat="1" applyFont="1" applyFill="1" applyBorder="1"/>
  </cellXfs>
  <cellStyles count="5">
    <cellStyle name="Hyperlink" xfId="1" builtinId="8"/>
    <cellStyle name="Normal" xfId="0" builtinId="0"/>
    <cellStyle name="Normal 2" xfId="2"/>
    <cellStyle name="Percent 2" xfId="3"/>
    <cellStyle name="Standard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ia.gov/library/publications/the-world-factbook/rankorder/2001rank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GP206"/>
  <sheetViews>
    <sheetView tabSelected="1" zoomScaleNormal="100" workbookViewId="0">
      <pane xSplit="5" ySplit="7" topLeftCell="F8" activePane="bottomRight" state="frozen"/>
      <selection pane="topRight"/>
      <selection pane="bottomLeft"/>
      <selection pane="bottomRight" activeCell="F2" sqref="F2"/>
    </sheetView>
  </sheetViews>
  <sheetFormatPr defaultColWidth="8.85546875" defaultRowHeight="12.75" x14ac:dyDescent="0.2"/>
  <cols>
    <col min="1" max="1" width="8.7109375" style="31" customWidth="1"/>
    <col min="2" max="2" width="8.7109375" style="51" customWidth="1"/>
    <col min="3" max="3" width="30.7109375" style="31" hidden="1" customWidth="1"/>
    <col min="4" max="4" width="30.7109375" style="31" customWidth="1"/>
    <col min="5" max="5" width="30.7109375" style="31" hidden="1" customWidth="1"/>
    <col min="6" max="15" width="13.7109375" style="31" customWidth="1"/>
    <col min="16" max="16" width="15.85546875" style="31" customWidth="1"/>
    <col min="17" max="19" width="13.7109375" style="31" customWidth="1"/>
    <col min="20" max="20" width="13.7109375" style="52" customWidth="1"/>
    <col min="21" max="16384" width="8.85546875" style="31"/>
  </cols>
  <sheetData>
    <row r="1" spans="2:198" s="5" customFormat="1" x14ac:dyDescent="0.2">
      <c r="B1" s="1"/>
      <c r="C1" s="2"/>
      <c r="D1" s="1"/>
      <c r="E1" s="2"/>
      <c r="F1" s="2"/>
      <c r="G1" s="2"/>
      <c r="H1" s="56">
        <f>COUNTIF(H8:H205,"x")</f>
        <v>193</v>
      </c>
      <c r="I1" s="56">
        <f>COUNTIF(I8:I205,"x")</f>
        <v>28</v>
      </c>
      <c r="J1" s="56">
        <f>COUNTIF(J8:J205,"x")</f>
        <v>34</v>
      </c>
      <c r="K1" s="56">
        <f>COUNTIF(K8:K205,"&lt;&gt;")</f>
        <v>198</v>
      </c>
      <c r="L1" s="55">
        <f>SUM(L8:L300)</f>
        <v>134441283.44</v>
      </c>
      <c r="M1" s="3"/>
      <c r="N1" s="55">
        <f>SUM(N8:N300)</f>
        <v>7084671788</v>
      </c>
      <c r="O1" s="3"/>
      <c r="P1" s="55">
        <f>SUM(P8:P300)</f>
        <v>84839832410000</v>
      </c>
      <c r="Q1" s="3"/>
      <c r="R1" s="2"/>
      <c r="S1" s="2"/>
      <c r="T1" s="4"/>
    </row>
    <row r="2" spans="2:198" s="8" customFormat="1" ht="18" x14ac:dyDescent="0.25">
      <c r="B2" s="27" t="s">
        <v>825</v>
      </c>
      <c r="C2" s="27"/>
      <c r="D2" s="30"/>
      <c r="E2" s="27"/>
      <c r="F2" s="27">
        <v>2012</v>
      </c>
      <c r="G2" s="6"/>
      <c r="H2" s="6"/>
      <c r="I2" s="6"/>
      <c r="J2" s="6"/>
      <c r="K2" s="6"/>
      <c r="L2" s="6"/>
      <c r="M2" s="6"/>
      <c r="O2" s="6"/>
      <c r="P2" s="6"/>
      <c r="Q2" s="6"/>
      <c r="R2" s="1"/>
      <c r="S2" s="1"/>
      <c r="T2" s="7"/>
    </row>
    <row r="3" spans="2:198" s="8" customFormat="1" x14ac:dyDescent="0.2">
      <c r="B3" s="28"/>
      <c r="C3" s="6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"/>
      <c r="S3" s="1"/>
      <c r="T3" s="7"/>
    </row>
    <row r="4" spans="2:198" s="12" customFormat="1" x14ac:dyDescent="0.2">
      <c r="B4" s="8"/>
      <c r="C4" s="9"/>
      <c r="D4" s="1"/>
      <c r="E4" s="9"/>
      <c r="F4" s="9"/>
      <c r="G4" s="9"/>
      <c r="H4" s="9"/>
      <c r="I4" s="9"/>
      <c r="J4" s="9"/>
      <c r="K4" s="9"/>
      <c r="L4" s="10">
        <v>2010</v>
      </c>
      <c r="M4" s="10"/>
      <c r="N4" s="10">
        <v>2013</v>
      </c>
      <c r="O4" s="10"/>
      <c r="P4" s="10">
        <v>2012</v>
      </c>
      <c r="Q4" s="10"/>
      <c r="R4" s="11">
        <v>2012</v>
      </c>
      <c r="S4" s="3"/>
    </row>
    <row r="5" spans="2:198" s="12" customFormat="1" x14ac:dyDescent="0.2">
      <c r="B5" s="8" t="s">
        <v>824</v>
      </c>
      <c r="C5" s="9"/>
      <c r="D5" s="57" t="s">
        <v>1</v>
      </c>
      <c r="E5" s="58"/>
      <c r="F5" s="56"/>
      <c r="G5" s="56"/>
      <c r="H5" s="56"/>
      <c r="I5" s="13"/>
      <c r="J5" s="13"/>
      <c r="K5" s="13"/>
      <c r="L5" s="14" t="s">
        <v>0</v>
      </c>
      <c r="M5" s="14"/>
      <c r="N5" s="14" t="s">
        <v>0</v>
      </c>
      <c r="O5" s="14"/>
      <c r="P5" s="14" t="s">
        <v>0</v>
      </c>
      <c r="Q5" s="14"/>
      <c r="R5" s="14" t="s">
        <v>0</v>
      </c>
      <c r="S5" s="11"/>
    </row>
    <row r="6" spans="2:198" s="9" customFormat="1" x14ac:dyDescent="0.2">
      <c r="B6" s="1"/>
      <c r="C6" s="1"/>
      <c r="D6" s="29"/>
      <c r="E6" s="29"/>
      <c r="F6" s="1"/>
      <c r="G6" s="1"/>
      <c r="H6" s="7"/>
      <c r="I6" s="7"/>
      <c r="J6" s="7"/>
      <c r="K6" s="7"/>
      <c r="L6" s="15" t="s">
        <v>2</v>
      </c>
      <c r="M6" s="16"/>
      <c r="N6" s="17" t="s">
        <v>3</v>
      </c>
      <c r="O6" s="18"/>
      <c r="P6" s="15" t="s">
        <v>4</v>
      </c>
      <c r="Q6" s="16"/>
      <c r="R6" s="19" t="s">
        <v>5</v>
      </c>
      <c r="S6" s="19"/>
      <c r="T6" s="20" t="s">
        <v>6</v>
      </c>
    </row>
    <row r="7" spans="2:198" s="8" customFormat="1" x14ac:dyDescent="0.2">
      <c r="B7" s="21" t="s">
        <v>7</v>
      </c>
      <c r="C7" s="22" t="s">
        <v>8</v>
      </c>
      <c r="D7" s="21" t="s">
        <v>9</v>
      </c>
      <c r="E7" s="21" t="s">
        <v>10</v>
      </c>
      <c r="F7" s="21" t="s">
        <v>11</v>
      </c>
      <c r="G7" s="21" t="s">
        <v>12</v>
      </c>
      <c r="H7" s="23" t="s">
        <v>13</v>
      </c>
      <c r="I7" s="23" t="s">
        <v>14</v>
      </c>
      <c r="J7" s="23" t="s">
        <v>15</v>
      </c>
      <c r="K7" s="23" t="s">
        <v>16</v>
      </c>
      <c r="L7" s="24" t="s">
        <v>17</v>
      </c>
      <c r="M7" s="24" t="s">
        <v>18</v>
      </c>
      <c r="N7" s="25" t="s">
        <v>17</v>
      </c>
      <c r="O7" s="25" t="s">
        <v>18</v>
      </c>
      <c r="P7" s="24" t="s">
        <v>17</v>
      </c>
      <c r="Q7" s="24" t="s">
        <v>18</v>
      </c>
      <c r="R7" s="25" t="s">
        <v>17</v>
      </c>
      <c r="S7" s="25" t="s">
        <v>18</v>
      </c>
      <c r="T7" s="26"/>
    </row>
    <row r="8" spans="2:198" x14ac:dyDescent="0.2">
      <c r="B8" s="32">
        <v>1</v>
      </c>
      <c r="C8" s="33" t="str">
        <f t="shared" ref="C8:C42" si="0">D8</f>
        <v>Afghanistan</v>
      </c>
      <c r="D8" s="34" t="s">
        <v>19</v>
      </c>
      <c r="E8" s="34" t="s">
        <v>19</v>
      </c>
      <c r="F8" s="32" t="s">
        <v>20</v>
      </c>
      <c r="G8" s="32" t="s">
        <v>21</v>
      </c>
      <c r="H8" s="35" t="s">
        <v>22</v>
      </c>
      <c r="I8" s="35"/>
      <c r="J8" s="32"/>
      <c r="K8" s="32" t="s">
        <v>23</v>
      </c>
      <c r="L8" s="59">
        <v>652230</v>
      </c>
      <c r="M8" s="36"/>
      <c r="N8" s="54">
        <v>31108077</v>
      </c>
      <c r="O8" s="37" t="s">
        <v>829</v>
      </c>
      <c r="P8" s="38">
        <v>34290000000</v>
      </c>
      <c r="Q8" s="36" t="s">
        <v>827</v>
      </c>
      <c r="R8" s="61">
        <v>1100</v>
      </c>
      <c r="S8" s="37" t="s">
        <v>827</v>
      </c>
      <c r="T8" s="39" t="s">
        <v>25</v>
      </c>
    </row>
    <row r="9" spans="2:198" x14ac:dyDescent="0.2">
      <c r="B9" s="32">
        <v>2</v>
      </c>
      <c r="C9" s="33" t="str">
        <f t="shared" si="0"/>
        <v>Albania</v>
      </c>
      <c r="D9" s="34" t="s">
        <v>26</v>
      </c>
      <c r="E9" s="34" t="s">
        <v>26</v>
      </c>
      <c r="F9" s="32" t="s">
        <v>27</v>
      </c>
      <c r="G9" s="32" t="s">
        <v>28</v>
      </c>
      <c r="H9" s="35" t="s">
        <v>22</v>
      </c>
      <c r="I9" s="35"/>
      <c r="J9" s="32"/>
      <c r="K9" s="32" t="s">
        <v>29</v>
      </c>
      <c r="L9" s="59">
        <v>28748</v>
      </c>
      <c r="M9" s="36"/>
      <c r="N9" s="54">
        <v>3011405</v>
      </c>
      <c r="O9" s="37" t="s">
        <v>830</v>
      </c>
      <c r="P9" s="38">
        <v>26540000000</v>
      </c>
      <c r="Q9" s="36" t="s">
        <v>827</v>
      </c>
      <c r="R9" s="61">
        <v>8200</v>
      </c>
      <c r="S9" s="37" t="s">
        <v>827</v>
      </c>
      <c r="T9" s="39" t="s">
        <v>30</v>
      </c>
    </row>
    <row r="10" spans="2:198" x14ac:dyDescent="0.2">
      <c r="B10" s="32">
        <v>3</v>
      </c>
      <c r="C10" s="33" t="str">
        <f t="shared" si="0"/>
        <v>Algeria</v>
      </c>
      <c r="D10" s="34" t="s">
        <v>31</v>
      </c>
      <c r="E10" s="34" t="s">
        <v>31</v>
      </c>
      <c r="F10" s="32" t="s">
        <v>32</v>
      </c>
      <c r="G10" s="32" t="s">
        <v>33</v>
      </c>
      <c r="H10" s="35" t="s">
        <v>22</v>
      </c>
      <c r="I10" s="35"/>
      <c r="J10" s="32"/>
      <c r="K10" s="32" t="s">
        <v>34</v>
      </c>
      <c r="L10" s="59">
        <v>2381741</v>
      </c>
      <c r="M10" s="36"/>
      <c r="N10" s="54">
        <v>38087812</v>
      </c>
      <c r="O10" s="37" t="s">
        <v>830</v>
      </c>
      <c r="P10" s="38">
        <v>277400000000</v>
      </c>
      <c r="Q10" s="36" t="s">
        <v>827</v>
      </c>
      <c r="R10" s="61">
        <v>7600</v>
      </c>
      <c r="S10" s="37" t="s">
        <v>827</v>
      </c>
      <c r="T10" s="39" t="s">
        <v>35</v>
      </c>
    </row>
    <row r="11" spans="2:198" x14ac:dyDescent="0.2">
      <c r="B11" s="32">
        <v>4</v>
      </c>
      <c r="C11" s="33" t="str">
        <f t="shared" si="0"/>
        <v>Andorra</v>
      </c>
      <c r="D11" s="34" t="s">
        <v>36</v>
      </c>
      <c r="E11" s="34" t="s">
        <v>36</v>
      </c>
      <c r="F11" s="32" t="s">
        <v>37</v>
      </c>
      <c r="G11" s="32" t="s">
        <v>38</v>
      </c>
      <c r="H11" s="35" t="s">
        <v>22</v>
      </c>
      <c r="I11" s="35"/>
      <c r="J11" s="32"/>
      <c r="K11" s="32" t="s">
        <v>29</v>
      </c>
      <c r="L11" s="59">
        <v>468</v>
      </c>
      <c r="M11" s="36"/>
      <c r="N11" s="54">
        <v>85293</v>
      </c>
      <c r="O11" s="37" t="s">
        <v>830</v>
      </c>
      <c r="P11" s="38">
        <v>3163000000</v>
      </c>
      <c r="Q11" s="36" t="s">
        <v>827</v>
      </c>
      <c r="R11" s="61">
        <v>37200</v>
      </c>
      <c r="S11" s="37" t="s">
        <v>828</v>
      </c>
      <c r="T11" s="39" t="s">
        <v>40</v>
      </c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</row>
    <row r="12" spans="2:198" x14ac:dyDescent="0.2">
      <c r="B12" s="32">
        <v>5</v>
      </c>
      <c r="C12" s="33" t="str">
        <f t="shared" si="0"/>
        <v>Angola</v>
      </c>
      <c r="D12" s="34" t="s">
        <v>41</v>
      </c>
      <c r="E12" s="34" t="s">
        <v>41</v>
      </c>
      <c r="F12" s="32" t="s">
        <v>42</v>
      </c>
      <c r="G12" s="32" t="s">
        <v>43</v>
      </c>
      <c r="H12" s="35" t="s">
        <v>22</v>
      </c>
      <c r="I12" s="35"/>
      <c r="J12" s="32"/>
      <c r="K12" s="32" t="s">
        <v>34</v>
      </c>
      <c r="L12" s="59">
        <v>1246700</v>
      </c>
      <c r="M12" s="36"/>
      <c r="N12" s="54">
        <v>18565269</v>
      </c>
      <c r="O12" s="37" t="s">
        <v>830</v>
      </c>
      <c r="P12" s="38">
        <v>130400000000</v>
      </c>
      <c r="Q12" s="36" t="s">
        <v>827</v>
      </c>
      <c r="R12" s="61">
        <v>6500</v>
      </c>
      <c r="S12" s="37" t="s">
        <v>827</v>
      </c>
      <c r="T12" s="39" t="s">
        <v>44</v>
      </c>
    </row>
    <row r="13" spans="2:198" x14ac:dyDescent="0.2">
      <c r="B13" s="32">
        <v>6</v>
      </c>
      <c r="C13" s="33" t="str">
        <f t="shared" si="0"/>
        <v>Antigua and Barbuda</v>
      </c>
      <c r="D13" s="34" t="s">
        <v>45</v>
      </c>
      <c r="E13" s="34" t="s">
        <v>46</v>
      </c>
      <c r="F13" s="32" t="s">
        <v>47</v>
      </c>
      <c r="G13" s="32" t="s">
        <v>48</v>
      </c>
      <c r="H13" s="35" t="s">
        <v>22</v>
      </c>
      <c r="I13" s="35"/>
      <c r="J13" s="32"/>
      <c r="K13" s="32" t="s">
        <v>49</v>
      </c>
      <c r="L13" s="59">
        <v>443</v>
      </c>
      <c r="M13" s="36"/>
      <c r="N13" s="54">
        <v>90156</v>
      </c>
      <c r="O13" s="37" t="s">
        <v>830</v>
      </c>
      <c r="P13" s="38">
        <v>1605000000</v>
      </c>
      <c r="Q13" s="36" t="s">
        <v>827</v>
      </c>
      <c r="R13" s="61">
        <v>18300</v>
      </c>
      <c r="S13" s="37" t="s">
        <v>827</v>
      </c>
      <c r="T13" s="39" t="s">
        <v>50</v>
      </c>
    </row>
    <row r="14" spans="2:198" x14ac:dyDescent="0.2">
      <c r="B14" s="32">
        <v>7</v>
      </c>
      <c r="C14" s="33" t="str">
        <f t="shared" si="0"/>
        <v>Argentina</v>
      </c>
      <c r="D14" s="41" t="s">
        <v>51</v>
      </c>
      <c r="E14" s="34" t="s">
        <v>51</v>
      </c>
      <c r="F14" s="42" t="s">
        <v>52</v>
      </c>
      <c r="G14" s="32" t="s">
        <v>53</v>
      </c>
      <c r="H14" s="43" t="s">
        <v>22</v>
      </c>
      <c r="I14" s="35"/>
      <c r="J14" s="32"/>
      <c r="K14" s="42" t="s">
        <v>54</v>
      </c>
      <c r="L14" s="60">
        <v>2780400</v>
      </c>
      <c r="M14" s="44"/>
      <c r="N14" s="54">
        <v>42610981</v>
      </c>
      <c r="O14" s="45" t="s">
        <v>830</v>
      </c>
      <c r="P14" s="46">
        <v>755300000000</v>
      </c>
      <c r="Q14" s="44" t="s">
        <v>827</v>
      </c>
      <c r="R14" s="61">
        <v>18400</v>
      </c>
      <c r="S14" s="37" t="s">
        <v>827</v>
      </c>
      <c r="T14" s="39" t="s">
        <v>55</v>
      </c>
    </row>
    <row r="15" spans="2:198" x14ac:dyDescent="0.2">
      <c r="B15" s="32">
        <v>8</v>
      </c>
      <c r="C15" s="33" t="str">
        <f t="shared" si="0"/>
        <v>Armenia</v>
      </c>
      <c r="D15" s="34" t="s">
        <v>56</v>
      </c>
      <c r="E15" s="34" t="s">
        <v>56</v>
      </c>
      <c r="F15" s="32" t="s">
        <v>57</v>
      </c>
      <c r="G15" s="32" t="s">
        <v>58</v>
      </c>
      <c r="H15" s="35" t="s">
        <v>22</v>
      </c>
      <c r="I15" s="35"/>
      <c r="J15" s="32"/>
      <c r="K15" s="32" t="s">
        <v>23</v>
      </c>
      <c r="L15" s="59">
        <v>29743</v>
      </c>
      <c r="M15" s="36"/>
      <c r="N15" s="54">
        <v>2974184</v>
      </c>
      <c r="O15" s="37" t="s">
        <v>830</v>
      </c>
      <c r="P15" s="38">
        <v>19970000000</v>
      </c>
      <c r="Q15" s="36" t="s">
        <v>827</v>
      </c>
      <c r="R15" s="61">
        <v>5900</v>
      </c>
      <c r="S15" s="37" t="s">
        <v>827</v>
      </c>
      <c r="T15" s="39" t="s">
        <v>59</v>
      </c>
    </row>
    <row r="16" spans="2:198" x14ac:dyDescent="0.2">
      <c r="B16" s="32">
        <v>9</v>
      </c>
      <c r="C16" s="33" t="str">
        <f t="shared" si="0"/>
        <v>Australia</v>
      </c>
      <c r="D16" s="34" t="s">
        <v>60</v>
      </c>
      <c r="E16" s="34" t="s">
        <v>60</v>
      </c>
      <c r="F16" s="32" t="s">
        <v>61</v>
      </c>
      <c r="G16" s="32" t="s">
        <v>62</v>
      </c>
      <c r="H16" s="35" t="s">
        <v>22</v>
      </c>
      <c r="I16" s="35"/>
      <c r="J16" s="32" t="s">
        <v>22</v>
      </c>
      <c r="K16" s="32" t="s">
        <v>63</v>
      </c>
      <c r="L16" s="59">
        <v>7741220</v>
      </c>
      <c r="M16" s="36"/>
      <c r="N16" s="54">
        <v>22262501</v>
      </c>
      <c r="O16" s="37" t="s">
        <v>830</v>
      </c>
      <c r="P16" s="38">
        <v>986700000000</v>
      </c>
      <c r="Q16" s="36" t="s">
        <v>827</v>
      </c>
      <c r="R16" s="61">
        <v>43300</v>
      </c>
      <c r="S16" s="37" t="s">
        <v>827</v>
      </c>
      <c r="T16" s="39" t="s">
        <v>64</v>
      </c>
    </row>
    <row r="17" spans="2:198" x14ac:dyDescent="0.2">
      <c r="B17" s="32">
        <v>10</v>
      </c>
      <c r="C17" s="33" t="str">
        <f t="shared" si="0"/>
        <v>Austria</v>
      </c>
      <c r="D17" s="34" t="s">
        <v>65</v>
      </c>
      <c r="E17" s="34" t="s">
        <v>65</v>
      </c>
      <c r="F17" s="32" t="s">
        <v>66</v>
      </c>
      <c r="G17" s="32" t="s">
        <v>67</v>
      </c>
      <c r="H17" s="35" t="s">
        <v>22</v>
      </c>
      <c r="I17" s="35" t="s">
        <v>22</v>
      </c>
      <c r="J17" s="32" t="s">
        <v>22</v>
      </c>
      <c r="K17" s="32" t="s">
        <v>29</v>
      </c>
      <c r="L17" s="59">
        <v>83871</v>
      </c>
      <c r="M17" s="36"/>
      <c r="N17" s="54">
        <v>8221646</v>
      </c>
      <c r="O17" s="37" t="s">
        <v>830</v>
      </c>
      <c r="P17" s="38">
        <v>364900000000</v>
      </c>
      <c r="Q17" s="36" t="s">
        <v>827</v>
      </c>
      <c r="R17" s="61">
        <v>43100</v>
      </c>
      <c r="S17" s="37" t="s">
        <v>827</v>
      </c>
      <c r="T17" s="39" t="s">
        <v>40</v>
      </c>
    </row>
    <row r="18" spans="2:198" x14ac:dyDescent="0.2">
      <c r="B18" s="32">
        <v>11</v>
      </c>
      <c r="C18" s="33" t="str">
        <f t="shared" si="0"/>
        <v>Azerbaijan</v>
      </c>
      <c r="D18" s="34" t="s">
        <v>68</v>
      </c>
      <c r="E18" s="34" t="s">
        <v>68</v>
      </c>
      <c r="F18" s="32" t="s">
        <v>69</v>
      </c>
      <c r="G18" s="32" t="s">
        <v>70</v>
      </c>
      <c r="H18" s="35" t="s">
        <v>22</v>
      </c>
      <c r="I18" s="35"/>
      <c r="J18" s="32"/>
      <c r="K18" s="32" t="s">
        <v>23</v>
      </c>
      <c r="L18" s="59">
        <v>86600</v>
      </c>
      <c r="M18" s="36"/>
      <c r="N18" s="54">
        <v>9590159</v>
      </c>
      <c r="O18" s="37" t="s">
        <v>830</v>
      </c>
      <c r="P18" s="38">
        <v>98360000000</v>
      </c>
      <c r="Q18" s="36" t="s">
        <v>827</v>
      </c>
      <c r="R18" s="61">
        <v>10700</v>
      </c>
      <c r="S18" s="37" t="s">
        <v>827</v>
      </c>
      <c r="T18" s="39" t="s">
        <v>71</v>
      </c>
    </row>
    <row r="19" spans="2:198" x14ac:dyDescent="0.2">
      <c r="B19" s="32">
        <v>12</v>
      </c>
      <c r="C19" s="33" t="str">
        <f t="shared" si="0"/>
        <v>Bahamas</v>
      </c>
      <c r="D19" s="34" t="s">
        <v>72</v>
      </c>
      <c r="E19" s="34" t="s">
        <v>73</v>
      </c>
      <c r="F19" s="32" t="s">
        <v>74</v>
      </c>
      <c r="G19" s="32" t="s">
        <v>75</v>
      </c>
      <c r="H19" s="35" t="s">
        <v>22</v>
      </c>
      <c r="I19" s="35"/>
      <c r="J19" s="32"/>
      <c r="K19" s="32" t="s">
        <v>49</v>
      </c>
      <c r="L19" s="59">
        <v>13880</v>
      </c>
      <c r="M19" s="36"/>
      <c r="N19" s="54">
        <v>319031</v>
      </c>
      <c r="O19" s="37" t="s">
        <v>829</v>
      </c>
      <c r="P19" s="38">
        <v>11240000000</v>
      </c>
      <c r="Q19" s="36" t="s">
        <v>827</v>
      </c>
      <c r="R19" s="61">
        <v>31900</v>
      </c>
      <c r="S19" s="37" t="s">
        <v>827</v>
      </c>
      <c r="T19" s="39" t="s">
        <v>76</v>
      </c>
    </row>
    <row r="20" spans="2:198" x14ac:dyDescent="0.2">
      <c r="B20" s="32">
        <v>13</v>
      </c>
      <c r="C20" s="33" t="str">
        <f t="shared" si="0"/>
        <v>Bahrain</v>
      </c>
      <c r="D20" s="34" t="s">
        <v>77</v>
      </c>
      <c r="E20" s="34" t="s">
        <v>77</v>
      </c>
      <c r="F20" s="32" t="s">
        <v>78</v>
      </c>
      <c r="G20" s="32" t="s">
        <v>79</v>
      </c>
      <c r="H20" s="35" t="s">
        <v>22</v>
      </c>
      <c r="I20" s="35"/>
      <c r="J20" s="32"/>
      <c r="K20" s="32" t="s">
        <v>23</v>
      </c>
      <c r="L20" s="59">
        <v>741</v>
      </c>
      <c r="M20" s="36"/>
      <c r="N20" s="54">
        <v>1281332</v>
      </c>
      <c r="O20" s="37" t="s">
        <v>829</v>
      </c>
      <c r="P20" s="38">
        <v>33630000000</v>
      </c>
      <c r="Q20" s="36" t="s">
        <v>827</v>
      </c>
      <c r="R20" s="61">
        <v>29200</v>
      </c>
      <c r="S20" s="37" t="s">
        <v>827</v>
      </c>
      <c r="T20" s="39" t="s">
        <v>80</v>
      </c>
    </row>
    <row r="21" spans="2:198" x14ac:dyDescent="0.2">
      <c r="B21" s="32">
        <v>14</v>
      </c>
      <c r="C21" s="33" t="str">
        <f t="shared" si="0"/>
        <v>Bangladesh</v>
      </c>
      <c r="D21" s="34" t="s">
        <v>81</v>
      </c>
      <c r="E21" s="34" t="s">
        <v>81</v>
      </c>
      <c r="F21" s="32" t="s">
        <v>82</v>
      </c>
      <c r="G21" s="32" t="s">
        <v>83</v>
      </c>
      <c r="H21" s="35" t="s">
        <v>22</v>
      </c>
      <c r="I21" s="35"/>
      <c r="J21" s="32"/>
      <c r="K21" s="32" t="s">
        <v>23</v>
      </c>
      <c r="L21" s="59">
        <v>143998</v>
      </c>
      <c r="M21" s="36"/>
      <c r="N21" s="54">
        <v>163654860</v>
      </c>
      <c r="O21" s="37" t="s">
        <v>830</v>
      </c>
      <c r="P21" s="38">
        <v>311000000000</v>
      </c>
      <c r="Q21" s="36" t="s">
        <v>827</v>
      </c>
      <c r="R21" s="61">
        <v>2100</v>
      </c>
      <c r="S21" s="37" t="s">
        <v>827</v>
      </c>
      <c r="T21" s="39" t="s">
        <v>84</v>
      </c>
    </row>
    <row r="22" spans="2:198" x14ac:dyDescent="0.2">
      <c r="B22" s="32">
        <v>15</v>
      </c>
      <c r="C22" s="33" t="str">
        <f t="shared" si="0"/>
        <v>Barbados</v>
      </c>
      <c r="D22" s="34" t="s">
        <v>85</v>
      </c>
      <c r="E22" s="34" t="s">
        <v>85</v>
      </c>
      <c r="F22" s="32" t="s">
        <v>86</v>
      </c>
      <c r="G22" s="32" t="s">
        <v>87</v>
      </c>
      <c r="H22" s="35" t="s">
        <v>22</v>
      </c>
      <c r="I22" s="35"/>
      <c r="J22" s="32"/>
      <c r="K22" s="32" t="s">
        <v>54</v>
      </c>
      <c r="L22" s="59">
        <v>430</v>
      </c>
      <c r="M22" s="36"/>
      <c r="N22" s="54">
        <v>288725</v>
      </c>
      <c r="O22" s="37" t="s">
        <v>830</v>
      </c>
      <c r="P22" s="38">
        <v>7169000000</v>
      </c>
      <c r="Q22" s="36" t="s">
        <v>827</v>
      </c>
      <c r="R22" s="61">
        <v>25800</v>
      </c>
      <c r="S22" s="37" t="s">
        <v>827</v>
      </c>
      <c r="T22" s="39" t="s">
        <v>88</v>
      </c>
    </row>
    <row r="23" spans="2:198" x14ac:dyDescent="0.2">
      <c r="B23" s="32">
        <v>16</v>
      </c>
      <c r="C23" s="33" t="str">
        <f t="shared" si="0"/>
        <v>Belarus</v>
      </c>
      <c r="D23" s="34" t="s">
        <v>89</v>
      </c>
      <c r="E23" s="34" t="s">
        <v>89</v>
      </c>
      <c r="F23" s="32" t="s">
        <v>90</v>
      </c>
      <c r="G23" s="32" t="s">
        <v>91</v>
      </c>
      <c r="H23" s="35" t="s">
        <v>22</v>
      </c>
      <c r="I23" s="35"/>
      <c r="J23" s="32"/>
      <c r="K23" s="32" t="s">
        <v>29</v>
      </c>
      <c r="L23" s="59">
        <v>207600</v>
      </c>
      <c r="M23" s="36"/>
      <c r="N23" s="54">
        <v>9625888</v>
      </c>
      <c r="O23" s="37" t="s">
        <v>830</v>
      </c>
      <c r="P23" s="38">
        <v>149200000000</v>
      </c>
      <c r="Q23" s="36" t="s">
        <v>827</v>
      </c>
      <c r="R23" s="61">
        <v>15900</v>
      </c>
      <c r="S23" s="37" t="s">
        <v>827</v>
      </c>
      <c r="T23" s="39" t="s">
        <v>92</v>
      </c>
    </row>
    <row r="24" spans="2:198" x14ac:dyDescent="0.2">
      <c r="B24" s="32">
        <v>17</v>
      </c>
      <c r="C24" s="33" t="str">
        <f t="shared" si="0"/>
        <v>Belgium</v>
      </c>
      <c r="D24" s="34" t="s">
        <v>93</v>
      </c>
      <c r="E24" s="34" t="s">
        <v>93</v>
      </c>
      <c r="F24" s="32" t="s">
        <v>94</v>
      </c>
      <c r="G24" s="32" t="s">
        <v>95</v>
      </c>
      <c r="H24" s="35" t="s">
        <v>22</v>
      </c>
      <c r="I24" s="35" t="s">
        <v>22</v>
      </c>
      <c r="J24" s="32" t="s">
        <v>22</v>
      </c>
      <c r="K24" s="32" t="s">
        <v>29</v>
      </c>
      <c r="L24" s="59">
        <v>30528</v>
      </c>
      <c r="M24" s="36"/>
      <c r="N24" s="54">
        <v>10444268</v>
      </c>
      <c r="O24" s="37" t="s">
        <v>830</v>
      </c>
      <c r="P24" s="38">
        <v>427200000000</v>
      </c>
      <c r="Q24" s="36" t="s">
        <v>827</v>
      </c>
      <c r="R24" s="61">
        <v>38500</v>
      </c>
      <c r="S24" s="37" t="s">
        <v>827</v>
      </c>
      <c r="T24" s="39" t="s">
        <v>40</v>
      </c>
    </row>
    <row r="25" spans="2:198" x14ac:dyDescent="0.2">
      <c r="B25" s="32">
        <v>18</v>
      </c>
      <c r="C25" s="33" t="str">
        <f t="shared" si="0"/>
        <v>Belize</v>
      </c>
      <c r="D25" s="34" t="s">
        <v>96</v>
      </c>
      <c r="E25" s="34" t="s">
        <v>96</v>
      </c>
      <c r="F25" s="32" t="s">
        <v>97</v>
      </c>
      <c r="G25" s="32" t="s">
        <v>98</v>
      </c>
      <c r="H25" s="35" t="s">
        <v>22</v>
      </c>
      <c r="I25" s="35"/>
      <c r="J25" s="32"/>
      <c r="K25" s="32" t="s">
        <v>49</v>
      </c>
      <c r="L25" s="59">
        <v>22966</v>
      </c>
      <c r="M25" s="36"/>
      <c r="N25" s="54">
        <v>334297</v>
      </c>
      <c r="O25" s="37" t="s">
        <v>830</v>
      </c>
      <c r="P25" s="38">
        <v>3048000000</v>
      </c>
      <c r="Q25" s="36" t="s">
        <v>827</v>
      </c>
      <c r="R25" s="61">
        <v>8900</v>
      </c>
      <c r="S25" s="37" t="s">
        <v>827</v>
      </c>
      <c r="T25" s="39" t="s">
        <v>99</v>
      </c>
    </row>
    <row r="26" spans="2:198" x14ac:dyDescent="0.2">
      <c r="B26" s="32">
        <v>19</v>
      </c>
      <c r="C26" s="33" t="str">
        <f t="shared" si="0"/>
        <v>Benin</v>
      </c>
      <c r="D26" s="34" t="s">
        <v>100</v>
      </c>
      <c r="E26" s="34" t="s">
        <v>100</v>
      </c>
      <c r="F26" s="32" t="s">
        <v>101</v>
      </c>
      <c r="G26" s="32" t="s">
        <v>102</v>
      </c>
      <c r="H26" s="35" t="s">
        <v>22</v>
      </c>
      <c r="I26" s="35"/>
      <c r="J26" s="32"/>
      <c r="K26" s="32" t="s">
        <v>34</v>
      </c>
      <c r="L26" s="59">
        <v>112622</v>
      </c>
      <c r="M26" s="36"/>
      <c r="N26" s="54">
        <v>9877292</v>
      </c>
      <c r="O26" s="37" t="s">
        <v>829</v>
      </c>
      <c r="P26" s="38">
        <v>15840000000</v>
      </c>
      <c r="Q26" s="36" t="s">
        <v>827</v>
      </c>
      <c r="R26" s="61">
        <v>1700</v>
      </c>
      <c r="S26" s="37" t="s">
        <v>827</v>
      </c>
      <c r="T26" s="39" t="s">
        <v>103</v>
      </c>
    </row>
    <row r="27" spans="2:198" x14ac:dyDescent="0.2">
      <c r="B27" s="32">
        <v>20</v>
      </c>
      <c r="C27" s="33" t="str">
        <f t="shared" si="0"/>
        <v>Bhutan</v>
      </c>
      <c r="D27" s="34" t="s">
        <v>104</v>
      </c>
      <c r="E27" s="34" t="s">
        <v>104</v>
      </c>
      <c r="F27" s="32" t="s">
        <v>105</v>
      </c>
      <c r="G27" s="32" t="s">
        <v>106</v>
      </c>
      <c r="H27" s="35" t="s">
        <v>22</v>
      </c>
      <c r="I27" s="35"/>
      <c r="J27" s="32"/>
      <c r="K27" s="32" t="s">
        <v>23</v>
      </c>
      <c r="L27" s="59">
        <v>38394</v>
      </c>
      <c r="M27" s="36"/>
      <c r="N27" s="54">
        <v>725296</v>
      </c>
      <c r="O27" s="37" t="s">
        <v>829</v>
      </c>
      <c r="P27" s="38">
        <v>5036000000</v>
      </c>
      <c r="Q27" s="36" t="s">
        <v>827</v>
      </c>
      <c r="R27" s="61">
        <v>6800</v>
      </c>
      <c r="S27" s="37" t="s">
        <v>827</v>
      </c>
      <c r="T27" s="39" t="s">
        <v>107</v>
      </c>
    </row>
    <row r="28" spans="2:198" x14ac:dyDescent="0.2">
      <c r="B28" s="32">
        <v>21</v>
      </c>
      <c r="C28" s="33" t="str">
        <f t="shared" si="0"/>
        <v>Bolivia</v>
      </c>
      <c r="D28" s="47" t="s">
        <v>108</v>
      </c>
      <c r="E28" s="47" t="s">
        <v>109</v>
      </c>
      <c r="F28" s="32" t="s">
        <v>110</v>
      </c>
      <c r="G28" s="32" t="s">
        <v>111</v>
      </c>
      <c r="H28" s="35" t="s">
        <v>22</v>
      </c>
      <c r="I28" s="35"/>
      <c r="J28" s="32"/>
      <c r="K28" s="32" t="s">
        <v>54</v>
      </c>
      <c r="L28" s="59">
        <v>1098581</v>
      </c>
      <c r="M28" s="36"/>
      <c r="N28" s="54">
        <v>10461053</v>
      </c>
      <c r="O28" s="37" t="s">
        <v>830</v>
      </c>
      <c r="P28" s="38">
        <v>56140000000</v>
      </c>
      <c r="Q28" s="36" t="s">
        <v>827</v>
      </c>
      <c r="R28" s="61">
        <v>5200</v>
      </c>
      <c r="S28" s="37" t="s">
        <v>827</v>
      </c>
      <c r="T28" s="39" t="s">
        <v>112</v>
      </c>
    </row>
    <row r="29" spans="2:198" x14ac:dyDescent="0.2">
      <c r="B29" s="32">
        <v>22</v>
      </c>
      <c r="C29" s="33" t="str">
        <f t="shared" si="0"/>
        <v>Bosnia and Herzegovina</v>
      </c>
      <c r="D29" s="34" t="s">
        <v>113</v>
      </c>
      <c r="E29" s="34" t="s">
        <v>114</v>
      </c>
      <c r="F29" s="32" t="s">
        <v>115</v>
      </c>
      <c r="G29" s="32" t="s">
        <v>116</v>
      </c>
      <c r="H29" s="35" t="s">
        <v>22</v>
      </c>
      <c r="I29" s="35"/>
      <c r="J29" s="32"/>
      <c r="K29" s="32" t="s">
        <v>29</v>
      </c>
      <c r="L29" s="59">
        <v>51197</v>
      </c>
      <c r="M29" s="36"/>
      <c r="N29" s="54">
        <v>3875723</v>
      </c>
      <c r="O29" s="37" t="s">
        <v>830</v>
      </c>
      <c r="P29" s="38">
        <v>32430000000</v>
      </c>
      <c r="Q29" s="36" t="s">
        <v>827</v>
      </c>
      <c r="R29" s="61">
        <v>8400</v>
      </c>
      <c r="S29" s="37" t="s">
        <v>827</v>
      </c>
      <c r="T29" s="39" t="s">
        <v>117</v>
      </c>
    </row>
    <row r="30" spans="2:198" x14ac:dyDescent="0.2">
      <c r="B30" s="32">
        <v>23</v>
      </c>
      <c r="C30" s="33" t="str">
        <f t="shared" si="0"/>
        <v>Botswana</v>
      </c>
      <c r="D30" s="34" t="s">
        <v>118</v>
      </c>
      <c r="E30" s="34" t="s">
        <v>118</v>
      </c>
      <c r="F30" s="32" t="s">
        <v>119</v>
      </c>
      <c r="G30" s="32" t="s">
        <v>120</v>
      </c>
      <c r="H30" s="35" t="s">
        <v>22</v>
      </c>
      <c r="I30" s="35"/>
      <c r="J30" s="32"/>
      <c r="K30" s="32" t="s">
        <v>34</v>
      </c>
      <c r="L30" s="59">
        <v>581730</v>
      </c>
      <c r="M30" s="36"/>
      <c r="N30" s="54">
        <v>2127825</v>
      </c>
      <c r="O30" s="37" t="s">
        <v>829</v>
      </c>
      <c r="P30" s="38">
        <v>32060000000</v>
      </c>
      <c r="Q30" s="36" t="s">
        <v>827</v>
      </c>
      <c r="R30" s="61">
        <v>17100</v>
      </c>
      <c r="S30" s="37" t="s">
        <v>827</v>
      </c>
      <c r="T30" s="39" t="s">
        <v>121</v>
      </c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</row>
    <row r="31" spans="2:198" x14ac:dyDescent="0.2">
      <c r="B31" s="32">
        <v>24</v>
      </c>
      <c r="C31" s="33" t="str">
        <f t="shared" si="0"/>
        <v>Brazil</v>
      </c>
      <c r="D31" s="34" t="s">
        <v>122</v>
      </c>
      <c r="E31" s="34" t="s">
        <v>122</v>
      </c>
      <c r="F31" s="32" t="s">
        <v>123</v>
      </c>
      <c r="G31" s="32" t="s">
        <v>124</v>
      </c>
      <c r="H31" s="35" t="s">
        <v>22</v>
      </c>
      <c r="I31" s="35"/>
      <c r="J31" s="32"/>
      <c r="K31" s="32" t="s">
        <v>54</v>
      </c>
      <c r="L31" s="59">
        <v>8514877</v>
      </c>
      <c r="M31" s="36"/>
      <c r="N31" s="54">
        <v>201009622</v>
      </c>
      <c r="O31" s="37" t="s">
        <v>830</v>
      </c>
      <c r="P31" s="38">
        <v>2394000000000</v>
      </c>
      <c r="Q31" s="36" t="s">
        <v>827</v>
      </c>
      <c r="R31" s="61">
        <v>12100</v>
      </c>
      <c r="S31" s="37" t="s">
        <v>827</v>
      </c>
      <c r="T31" s="39" t="s">
        <v>125</v>
      </c>
    </row>
    <row r="32" spans="2:198" x14ac:dyDescent="0.2">
      <c r="B32" s="32">
        <v>25</v>
      </c>
      <c r="C32" s="33" t="str">
        <f t="shared" si="0"/>
        <v>Brunei</v>
      </c>
      <c r="D32" s="47" t="s">
        <v>126</v>
      </c>
      <c r="E32" s="47" t="s">
        <v>126</v>
      </c>
      <c r="F32" s="32" t="s">
        <v>127</v>
      </c>
      <c r="G32" s="32" t="s">
        <v>128</v>
      </c>
      <c r="H32" s="35" t="s">
        <v>22</v>
      </c>
      <c r="I32" s="35"/>
      <c r="J32" s="32"/>
      <c r="K32" s="32" t="s">
        <v>23</v>
      </c>
      <c r="L32" s="59">
        <v>5765</v>
      </c>
      <c r="M32" s="36"/>
      <c r="N32" s="54">
        <v>415717</v>
      </c>
      <c r="O32" s="37" t="s">
        <v>830</v>
      </c>
      <c r="P32" s="38">
        <v>22040000000</v>
      </c>
      <c r="Q32" s="36" t="s">
        <v>827</v>
      </c>
      <c r="R32" s="61">
        <v>55300</v>
      </c>
      <c r="S32" s="37" t="s">
        <v>827</v>
      </c>
      <c r="T32" s="39" t="s">
        <v>129</v>
      </c>
    </row>
    <row r="33" spans="2:198" x14ac:dyDescent="0.2">
      <c r="B33" s="32">
        <v>26</v>
      </c>
      <c r="C33" s="33" t="str">
        <f t="shared" si="0"/>
        <v>Bulgaria</v>
      </c>
      <c r="D33" s="34" t="s">
        <v>130</v>
      </c>
      <c r="E33" s="34" t="s">
        <v>130</v>
      </c>
      <c r="F33" s="32" t="s">
        <v>131</v>
      </c>
      <c r="G33" s="32" t="s">
        <v>132</v>
      </c>
      <c r="H33" s="35" t="s">
        <v>22</v>
      </c>
      <c r="I33" s="35" t="s">
        <v>22</v>
      </c>
      <c r="J33" s="32"/>
      <c r="K33" s="32" t="s">
        <v>29</v>
      </c>
      <c r="L33" s="59">
        <v>110879</v>
      </c>
      <c r="M33" s="36"/>
      <c r="N33" s="54">
        <v>6981642</v>
      </c>
      <c r="O33" s="37" t="s">
        <v>830</v>
      </c>
      <c r="P33" s="38">
        <v>105500000000</v>
      </c>
      <c r="Q33" s="36" t="s">
        <v>827</v>
      </c>
      <c r="R33" s="61">
        <v>14500</v>
      </c>
      <c r="S33" s="37" t="s">
        <v>827</v>
      </c>
      <c r="T33" s="39" t="s">
        <v>133</v>
      </c>
    </row>
    <row r="34" spans="2:198" x14ac:dyDescent="0.2">
      <c r="B34" s="32">
        <v>27</v>
      </c>
      <c r="C34" s="33" t="str">
        <f t="shared" si="0"/>
        <v>Burkina Faso</v>
      </c>
      <c r="D34" s="34" t="s">
        <v>134</v>
      </c>
      <c r="E34" s="34" t="s">
        <v>135</v>
      </c>
      <c r="F34" s="32" t="s">
        <v>136</v>
      </c>
      <c r="G34" s="32" t="s">
        <v>137</v>
      </c>
      <c r="H34" s="35" t="s">
        <v>22</v>
      </c>
      <c r="I34" s="35"/>
      <c r="J34" s="32"/>
      <c r="K34" s="32" t="s">
        <v>34</v>
      </c>
      <c r="L34" s="59">
        <v>274200</v>
      </c>
      <c r="M34" s="36"/>
      <c r="N34" s="54">
        <v>17812961</v>
      </c>
      <c r="O34" s="37" t="s">
        <v>829</v>
      </c>
      <c r="P34" s="38">
        <v>24690000000</v>
      </c>
      <c r="Q34" s="36" t="s">
        <v>827</v>
      </c>
      <c r="R34" s="61">
        <v>1400</v>
      </c>
      <c r="S34" s="37" t="s">
        <v>827</v>
      </c>
      <c r="T34" s="39" t="s">
        <v>103</v>
      </c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</row>
    <row r="35" spans="2:198" x14ac:dyDescent="0.2">
      <c r="B35" s="32">
        <v>28</v>
      </c>
      <c r="C35" s="33" t="str">
        <f t="shared" si="0"/>
        <v>Burundi</v>
      </c>
      <c r="D35" s="34" t="s">
        <v>138</v>
      </c>
      <c r="E35" s="34" t="s">
        <v>138</v>
      </c>
      <c r="F35" s="32" t="s">
        <v>139</v>
      </c>
      <c r="G35" s="32" t="s">
        <v>140</v>
      </c>
      <c r="H35" s="35" t="s">
        <v>22</v>
      </c>
      <c r="I35" s="35"/>
      <c r="J35" s="32"/>
      <c r="K35" s="32" t="s">
        <v>34</v>
      </c>
      <c r="L35" s="59">
        <v>27830</v>
      </c>
      <c r="M35" s="36"/>
      <c r="N35" s="54">
        <v>10888321</v>
      </c>
      <c r="O35" s="37" t="s">
        <v>829</v>
      </c>
      <c r="P35" s="38">
        <v>5578000000</v>
      </c>
      <c r="Q35" s="36" t="s">
        <v>827</v>
      </c>
      <c r="R35" s="61">
        <v>600</v>
      </c>
      <c r="S35" s="37" t="s">
        <v>827</v>
      </c>
      <c r="T35" s="39" t="s">
        <v>141</v>
      </c>
    </row>
    <row r="36" spans="2:198" x14ac:dyDescent="0.2">
      <c r="B36" s="32">
        <v>29</v>
      </c>
      <c r="C36" s="33" t="str">
        <f t="shared" si="0"/>
        <v>Cambodia</v>
      </c>
      <c r="D36" s="34" t="s">
        <v>142</v>
      </c>
      <c r="E36" s="34" t="s">
        <v>142</v>
      </c>
      <c r="F36" s="32" t="s">
        <v>143</v>
      </c>
      <c r="G36" s="32" t="s">
        <v>144</v>
      </c>
      <c r="H36" s="35" t="s">
        <v>22</v>
      </c>
      <c r="I36" s="35"/>
      <c r="J36" s="32"/>
      <c r="K36" s="32" t="s">
        <v>23</v>
      </c>
      <c r="L36" s="59">
        <v>181035</v>
      </c>
      <c r="M36" s="36"/>
      <c r="N36" s="54">
        <v>15205539</v>
      </c>
      <c r="O36" s="37" t="s">
        <v>829</v>
      </c>
      <c r="P36" s="38">
        <v>37250000000</v>
      </c>
      <c r="Q36" s="36" t="s">
        <v>827</v>
      </c>
      <c r="R36" s="61">
        <v>2400</v>
      </c>
      <c r="S36" s="37" t="s">
        <v>827</v>
      </c>
      <c r="T36" s="39" t="s">
        <v>145</v>
      </c>
    </row>
    <row r="37" spans="2:198" x14ac:dyDescent="0.2">
      <c r="B37" s="32">
        <v>30</v>
      </c>
      <c r="C37" s="33" t="str">
        <f t="shared" si="0"/>
        <v>Cameroon</v>
      </c>
      <c r="D37" s="41" t="s">
        <v>146</v>
      </c>
      <c r="E37" s="34" t="s">
        <v>146</v>
      </c>
      <c r="F37" s="42" t="s">
        <v>147</v>
      </c>
      <c r="G37" s="32" t="s">
        <v>148</v>
      </c>
      <c r="H37" s="43" t="s">
        <v>22</v>
      </c>
      <c r="I37" s="35"/>
      <c r="J37" s="32"/>
      <c r="K37" s="42" t="s">
        <v>34</v>
      </c>
      <c r="L37" s="60">
        <v>475440</v>
      </c>
      <c r="M37" s="44"/>
      <c r="N37" s="54">
        <v>20549221</v>
      </c>
      <c r="O37" s="45" t="s">
        <v>829</v>
      </c>
      <c r="P37" s="46">
        <v>51610000000</v>
      </c>
      <c r="Q37" s="44" t="s">
        <v>827</v>
      </c>
      <c r="R37" s="61">
        <v>2400</v>
      </c>
      <c r="S37" s="37" t="s">
        <v>827</v>
      </c>
      <c r="T37" s="39" t="s">
        <v>149</v>
      </c>
    </row>
    <row r="38" spans="2:198" x14ac:dyDescent="0.2">
      <c r="B38" s="32">
        <v>31</v>
      </c>
      <c r="C38" s="33" t="str">
        <f t="shared" si="0"/>
        <v>Canada</v>
      </c>
      <c r="D38" s="34" t="s">
        <v>150</v>
      </c>
      <c r="E38" s="34" t="s">
        <v>150</v>
      </c>
      <c r="F38" s="32" t="s">
        <v>151</v>
      </c>
      <c r="G38" s="32" t="s">
        <v>152</v>
      </c>
      <c r="H38" s="35" t="s">
        <v>22</v>
      </c>
      <c r="I38" s="35"/>
      <c r="J38" s="32" t="s">
        <v>22</v>
      </c>
      <c r="K38" s="32" t="s">
        <v>49</v>
      </c>
      <c r="L38" s="59">
        <v>9984670</v>
      </c>
      <c r="M38" s="36"/>
      <c r="N38" s="54">
        <v>34568211</v>
      </c>
      <c r="O38" s="37" t="s">
        <v>830</v>
      </c>
      <c r="P38" s="38">
        <v>1513000000000</v>
      </c>
      <c r="Q38" s="36" t="s">
        <v>827</v>
      </c>
      <c r="R38" s="61">
        <v>43400</v>
      </c>
      <c r="S38" s="37" t="s">
        <v>827</v>
      </c>
      <c r="T38" s="39" t="s">
        <v>153</v>
      </c>
    </row>
    <row r="39" spans="2:198" x14ac:dyDescent="0.2">
      <c r="B39" s="32">
        <v>32</v>
      </c>
      <c r="C39" s="33" t="str">
        <f t="shared" si="0"/>
        <v>Cape Verde</v>
      </c>
      <c r="D39" s="34" t="s">
        <v>154</v>
      </c>
      <c r="E39" s="34" t="s">
        <v>155</v>
      </c>
      <c r="F39" s="32" t="s">
        <v>156</v>
      </c>
      <c r="G39" s="32" t="s">
        <v>157</v>
      </c>
      <c r="H39" s="35" t="s">
        <v>22</v>
      </c>
      <c r="I39" s="35"/>
      <c r="J39" s="32"/>
      <c r="K39" s="32" t="s">
        <v>34</v>
      </c>
      <c r="L39" s="59">
        <v>4033</v>
      </c>
      <c r="M39" s="36"/>
      <c r="N39" s="54">
        <v>531046</v>
      </c>
      <c r="O39" s="37" t="s">
        <v>830</v>
      </c>
      <c r="P39" s="38">
        <v>2214000000</v>
      </c>
      <c r="Q39" s="36" t="s">
        <v>827</v>
      </c>
      <c r="R39" s="61">
        <v>4200</v>
      </c>
      <c r="S39" s="37" t="s">
        <v>827</v>
      </c>
      <c r="T39" s="39" t="s">
        <v>158</v>
      </c>
    </row>
    <row r="40" spans="2:198" x14ac:dyDescent="0.2">
      <c r="B40" s="32">
        <v>33</v>
      </c>
      <c r="C40" s="33" t="str">
        <f t="shared" si="0"/>
        <v>Central African Republic</v>
      </c>
      <c r="D40" s="34" t="s">
        <v>159</v>
      </c>
      <c r="E40" s="34" t="s">
        <v>160</v>
      </c>
      <c r="F40" s="32" t="s">
        <v>161</v>
      </c>
      <c r="G40" s="32" t="s">
        <v>162</v>
      </c>
      <c r="H40" s="35" t="s">
        <v>22</v>
      </c>
      <c r="I40" s="35"/>
      <c r="J40" s="32"/>
      <c r="K40" s="32" t="s">
        <v>34</v>
      </c>
      <c r="L40" s="59">
        <v>622984</v>
      </c>
      <c r="M40" s="36"/>
      <c r="N40" s="54">
        <v>5166510</v>
      </c>
      <c r="O40" s="37" t="s">
        <v>829</v>
      </c>
      <c r="P40" s="38">
        <v>3955000000</v>
      </c>
      <c r="Q40" s="36" t="s">
        <v>827</v>
      </c>
      <c r="R40" s="61">
        <v>800</v>
      </c>
      <c r="S40" s="37" t="s">
        <v>827</v>
      </c>
      <c r="T40" s="39" t="s">
        <v>149</v>
      </c>
    </row>
    <row r="41" spans="2:198" x14ac:dyDescent="0.2">
      <c r="B41" s="32">
        <v>34</v>
      </c>
      <c r="C41" s="33" t="str">
        <f t="shared" si="0"/>
        <v>Chad</v>
      </c>
      <c r="D41" s="34" t="s">
        <v>163</v>
      </c>
      <c r="E41" s="34" t="s">
        <v>163</v>
      </c>
      <c r="F41" s="32" t="s">
        <v>164</v>
      </c>
      <c r="G41" s="32" t="s">
        <v>165</v>
      </c>
      <c r="H41" s="35" t="s">
        <v>22</v>
      </c>
      <c r="I41" s="35"/>
      <c r="J41" s="32"/>
      <c r="K41" s="32" t="s">
        <v>34</v>
      </c>
      <c r="L41" s="59">
        <v>1284000</v>
      </c>
      <c r="M41" s="36"/>
      <c r="N41" s="54">
        <v>11193452</v>
      </c>
      <c r="O41" s="37" t="s">
        <v>830</v>
      </c>
      <c r="P41" s="38">
        <v>21000000000</v>
      </c>
      <c r="Q41" s="36" t="s">
        <v>827</v>
      </c>
      <c r="R41" s="61">
        <v>2000</v>
      </c>
      <c r="S41" s="37" t="s">
        <v>827</v>
      </c>
      <c r="T41" s="39" t="s">
        <v>149</v>
      </c>
    </row>
    <row r="42" spans="2:198" x14ac:dyDescent="0.2">
      <c r="B42" s="32">
        <v>35</v>
      </c>
      <c r="C42" s="33" t="str">
        <f t="shared" si="0"/>
        <v>Chile</v>
      </c>
      <c r="D42" s="34" t="s">
        <v>166</v>
      </c>
      <c r="E42" s="34" t="s">
        <v>166</v>
      </c>
      <c r="F42" s="32" t="s">
        <v>167</v>
      </c>
      <c r="G42" s="32" t="s">
        <v>168</v>
      </c>
      <c r="H42" s="35" t="s">
        <v>22</v>
      </c>
      <c r="I42" s="35"/>
      <c r="J42" s="32" t="s">
        <v>22</v>
      </c>
      <c r="K42" s="32" t="s">
        <v>54</v>
      </c>
      <c r="L42" s="59">
        <v>756102</v>
      </c>
      <c r="M42" s="36"/>
      <c r="N42" s="54">
        <v>17216945</v>
      </c>
      <c r="O42" s="37" t="s">
        <v>830</v>
      </c>
      <c r="P42" s="38">
        <v>325800000000</v>
      </c>
      <c r="Q42" s="36" t="s">
        <v>827</v>
      </c>
      <c r="R42" s="61">
        <v>18700</v>
      </c>
      <c r="S42" s="37" t="s">
        <v>827</v>
      </c>
      <c r="T42" s="39" t="s">
        <v>169</v>
      </c>
    </row>
    <row r="43" spans="2:198" x14ac:dyDescent="0.2">
      <c r="B43" s="32">
        <v>36</v>
      </c>
      <c r="C43" s="37" t="s">
        <v>170</v>
      </c>
      <c r="D43" s="41" t="s">
        <v>171</v>
      </c>
      <c r="E43" s="34" t="s">
        <v>172</v>
      </c>
      <c r="F43" s="42" t="s">
        <v>173</v>
      </c>
      <c r="G43" s="32" t="s">
        <v>174</v>
      </c>
      <c r="H43" s="43" t="s">
        <v>22</v>
      </c>
      <c r="I43" s="35"/>
      <c r="J43" s="32"/>
      <c r="K43" s="42" t="s">
        <v>23</v>
      </c>
      <c r="L43" s="60">
        <v>9596961</v>
      </c>
      <c r="M43" s="44"/>
      <c r="N43" s="54">
        <v>1349585838</v>
      </c>
      <c r="O43" s="45" t="s">
        <v>830</v>
      </c>
      <c r="P43" s="46">
        <v>12610000000000</v>
      </c>
      <c r="Q43" s="44" t="s">
        <v>827</v>
      </c>
      <c r="R43" s="61">
        <v>9300</v>
      </c>
      <c r="S43" s="37" t="s">
        <v>827</v>
      </c>
      <c r="T43" s="39" t="s">
        <v>175</v>
      </c>
    </row>
    <row r="44" spans="2:198" x14ac:dyDescent="0.2">
      <c r="B44" s="32">
        <v>37</v>
      </c>
      <c r="C44" s="33" t="str">
        <f>D44</f>
        <v>Colombia</v>
      </c>
      <c r="D44" s="34" t="s">
        <v>176</v>
      </c>
      <c r="E44" s="34" t="s">
        <v>176</v>
      </c>
      <c r="F44" s="32" t="s">
        <v>177</v>
      </c>
      <c r="G44" s="32" t="s">
        <v>178</v>
      </c>
      <c r="H44" s="35" t="s">
        <v>22</v>
      </c>
      <c r="I44" s="35"/>
      <c r="J44" s="32"/>
      <c r="K44" s="32" t="s">
        <v>54</v>
      </c>
      <c r="L44" s="59">
        <v>1138914</v>
      </c>
      <c r="M44" s="36"/>
      <c r="N44" s="54">
        <v>45745783</v>
      </c>
      <c r="O44" s="37" t="s">
        <v>830</v>
      </c>
      <c r="P44" s="38">
        <v>511100000000</v>
      </c>
      <c r="Q44" s="36" t="s">
        <v>827</v>
      </c>
      <c r="R44" s="61">
        <v>11000</v>
      </c>
      <c r="S44" s="37" t="s">
        <v>827</v>
      </c>
      <c r="T44" s="39" t="s">
        <v>179</v>
      </c>
    </row>
    <row r="45" spans="2:198" x14ac:dyDescent="0.2">
      <c r="B45" s="32">
        <v>38</v>
      </c>
      <c r="C45" s="33" t="str">
        <f>D45</f>
        <v>Comoros</v>
      </c>
      <c r="D45" s="34" t="s">
        <v>180</v>
      </c>
      <c r="E45" s="34" t="s">
        <v>181</v>
      </c>
      <c r="F45" s="32" t="s">
        <v>182</v>
      </c>
      <c r="G45" s="32" t="s">
        <v>183</v>
      </c>
      <c r="H45" s="35" t="s">
        <v>22</v>
      </c>
      <c r="I45" s="35"/>
      <c r="J45" s="32"/>
      <c r="K45" s="32" t="s">
        <v>34</v>
      </c>
      <c r="L45" s="59">
        <v>2235</v>
      </c>
      <c r="M45" s="36"/>
      <c r="N45" s="54">
        <v>752288</v>
      </c>
      <c r="O45" s="37" t="s">
        <v>830</v>
      </c>
      <c r="P45" s="38">
        <v>887400000</v>
      </c>
      <c r="Q45" s="36" t="s">
        <v>827</v>
      </c>
      <c r="R45" s="61">
        <v>1300</v>
      </c>
      <c r="S45" s="37" t="s">
        <v>827</v>
      </c>
      <c r="T45" s="39" t="s">
        <v>184</v>
      </c>
    </row>
    <row r="46" spans="2:198" x14ac:dyDescent="0.2">
      <c r="B46" s="32">
        <v>39</v>
      </c>
      <c r="C46" s="37" t="s">
        <v>185</v>
      </c>
      <c r="D46" s="47" t="s">
        <v>186</v>
      </c>
      <c r="E46" s="47" t="s">
        <v>187</v>
      </c>
      <c r="F46" s="32" t="s">
        <v>188</v>
      </c>
      <c r="G46" s="32" t="s">
        <v>189</v>
      </c>
      <c r="H46" s="35" t="s">
        <v>22</v>
      </c>
      <c r="I46" s="35"/>
      <c r="J46" s="32"/>
      <c r="K46" s="32" t="s">
        <v>34</v>
      </c>
      <c r="L46" s="59">
        <v>2344858</v>
      </c>
      <c r="M46" s="36"/>
      <c r="N46" s="54">
        <v>75507308</v>
      </c>
      <c r="O46" s="37" t="s">
        <v>829</v>
      </c>
      <c r="P46" s="38">
        <v>28030000000</v>
      </c>
      <c r="Q46" s="36" t="s">
        <v>827</v>
      </c>
      <c r="R46" s="61">
        <v>400</v>
      </c>
      <c r="S46" s="37" t="s">
        <v>827</v>
      </c>
      <c r="T46" s="39" t="s">
        <v>190</v>
      </c>
    </row>
    <row r="47" spans="2:198" x14ac:dyDescent="0.2">
      <c r="B47" s="32">
        <v>40</v>
      </c>
      <c r="C47" s="37" t="s">
        <v>191</v>
      </c>
      <c r="D47" s="47" t="s">
        <v>192</v>
      </c>
      <c r="E47" s="47" t="s">
        <v>193</v>
      </c>
      <c r="F47" s="32" t="s">
        <v>194</v>
      </c>
      <c r="G47" s="32" t="s">
        <v>195</v>
      </c>
      <c r="H47" s="35" t="s">
        <v>22</v>
      </c>
      <c r="I47" s="35"/>
      <c r="J47" s="32"/>
      <c r="K47" s="32" t="s">
        <v>34</v>
      </c>
      <c r="L47" s="59">
        <v>342000</v>
      </c>
      <c r="M47" s="36"/>
      <c r="N47" s="54">
        <v>4492689</v>
      </c>
      <c r="O47" s="37" t="s">
        <v>829</v>
      </c>
      <c r="P47" s="38">
        <v>19410000000</v>
      </c>
      <c r="Q47" s="36" t="s">
        <v>827</v>
      </c>
      <c r="R47" s="61">
        <v>4700</v>
      </c>
      <c r="S47" s="37" t="s">
        <v>827</v>
      </c>
      <c r="T47" s="39" t="s">
        <v>149</v>
      </c>
    </row>
    <row r="48" spans="2:198" x14ac:dyDescent="0.2">
      <c r="B48" s="32">
        <v>41</v>
      </c>
      <c r="C48" s="37" t="s">
        <v>196</v>
      </c>
      <c r="D48" s="34" t="s">
        <v>197</v>
      </c>
      <c r="E48" s="34" t="s">
        <v>198</v>
      </c>
      <c r="F48" s="32" t="s">
        <v>199</v>
      </c>
      <c r="G48" s="32" t="s">
        <v>200</v>
      </c>
      <c r="H48" s="35" t="s">
        <v>22</v>
      </c>
      <c r="I48" s="35"/>
      <c r="J48" s="32"/>
      <c r="K48" s="32" t="s">
        <v>34</v>
      </c>
      <c r="L48" s="59">
        <v>322463</v>
      </c>
      <c r="M48" s="36"/>
      <c r="N48" s="54">
        <v>22400835</v>
      </c>
      <c r="O48" s="37" t="s">
        <v>829</v>
      </c>
      <c r="P48" s="38">
        <v>41010000000</v>
      </c>
      <c r="Q48" s="36" t="s">
        <v>827</v>
      </c>
      <c r="R48" s="61">
        <v>1800</v>
      </c>
      <c r="S48" s="37" t="s">
        <v>827</v>
      </c>
      <c r="T48" s="39" t="s">
        <v>103</v>
      </c>
    </row>
    <row r="49" spans="2:198" x14ac:dyDescent="0.2">
      <c r="B49" s="32">
        <v>42</v>
      </c>
      <c r="C49" s="33" t="str">
        <f t="shared" ref="C49:C96" si="1">D49</f>
        <v>Costa Rica</v>
      </c>
      <c r="D49" s="34" t="s">
        <v>201</v>
      </c>
      <c r="E49" s="34" t="s">
        <v>202</v>
      </c>
      <c r="F49" s="32" t="s">
        <v>203</v>
      </c>
      <c r="G49" s="32" t="s">
        <v>204</v>
      </c>
      <c r="H49" s="35" t="s">
        <v>22</v>
      </c>
      <c r="I49" s="35"/>
      <c r="J49" s="32"/>
      <c r="K49" s="32" t="s">
        <v>49</v>
      </c>
      <c r="L49" s="59">
        <v>51100</v>
      </c>
      <c r="M49" s="36"/>
      <c r="N49" s="54">
        <v>4695942</v>
      </c>
      <c r="O49" s="37" t="s">
        <v>830</v>
      </c>
      <c r="P49" s="38">
        <v>59790000000</v>
      </c>
      <c r="Q49" s="36" t="s">
        <v>827</v>
      </c>
      <c r="R49" s="61">
        <v>12800</v>
      </c>
      <c r="S49" s="37" t="s">
        <v>827</v>
      </c>
      <c r="T49" s="39" t="s">
        <v>205</v>
      </c>
    </row>
    <row r="50" spans="2:198" x14ac:dyDescent="0.2">
      <c r="B50" s="32">
        <v>43</v>
      </c>
      <c r="C50" s="33" t="str">
        <f t="shared" si="1"/>
        <v>Croatia</v>
      </c>
      <c r="D50" s="34" t="s">
        <v>206</v>
      </c>
      <c r="E50" s="34" t="s">
        <v>206</v>
      </c>
      <c r="F50" s="32" t="s">
        <v>207</v>
      </c>
      <c r="G50" s="32" t="s">
        <v>208</v>
      </c>
      <c r="H50" s="35" t="s">
        <v>22</v>
      </c>
      <c r="I50" s="35" t="s">
        <v>22</v>
      </c>
      <c r="J50" s="32"/>
      <c r="K50" s="32" t="s">
        <v>29</v>
      </c>
      <c r="L50" s="59">
        <v>56594</v>
      </c>
      <c r="M50" s="36"/>
      <c r="N50" s="54">
        <v>4475611</v>
      </c>
      <c r="O50" s="37" t="s">
        <v>830</v>
      </c>
      <c r="P50" s="38">
        <v>79690000000</v>
      </c>
      <c r="Q50" s="36" t="s">
        <v>827</v>
      </c>
      <c r="R50" s="61">
        <v>18100</v>
      </c>
      <c r="S50" s="37" t="s">
        <v>827</v>
      </c>
      <c r="T50" s="39" t="s">
        <v>209</v>
      </c>
    </row>
    <row r="51" spans="2:198" x14ac:dyDescent="0.2">
      <c r="B51" s="32">
        <v>44</v>
      </c>
      <c r="C51" s="33" t="str">
        <f t="shared" si="1"/>
        <v>Cuba</v>
      </c>
      <c r="D51" s="34" t="s">
        <v>210</v>
      </c>
      <c r="E51" s="34" t="s">
        <v>210</v>
      </c>
      <c r="F51" s="32" t="s">
        <v>211</v>
      </c>
      <c r="G51" s="32" t="s">
        <v>212</v>
      </c>
      <c r="H51" s="35" t="s">
        <v>22</v>
      </c>
      <c r="I51" s="35"/>
      <c r="J51" s="32"/>
      <c r="K51" s="32" t="s">
        <v>49</v>
      </c>
      <c r="L51" s="59">
        <v>110860</v>
      </c>
      <c r="M51" s="36"/>
      <c r="N51" s="54">
        <v>11061886</v>
      </c>
      <c r="O51" s="37" t="s">
        <v>830</v>
      </c>
      <c r="P51" s="38">
        <v>121000000000</v>
      </c>
      <c r="Q51" s="36" t="s">
        <v>827</v>
      </c>
      <c r="R51" s="61">
        <v>10200</v>
      </c>
      <c r="S51" s="37" t="s">
        <v>24</v>
      </c>
      <c r="T51" s="39" t="s">
        <v>213</v>
      </c>
    </row>
    <row r="52" spans="2:198" x14ac:dyDescent="0.2">
      <c r="B52" s="32">
        <v>45</v>
      </c>
      <c r="C52" s="33" t="str">
        <f t="shared" si="1"/>
        <v>Cyprus</v>
      </c>
      <c r="D52" s="34" t="s">
        <v>214</v>
      </c>
      <c r="E52" s="34" t="s">
        <v>214</v>
      </c>
      <c r="F52" s="32" t="s">
        <v>215</v>
      </c>
      <c r="G52" s="32" t="s">
        <v>216</v>
      </c>
      <c r="H52" s="35" t="s">
        <v>22</v>
      </c>
      <c r="I52" s="35" t="s">
        <v>22</v>
      </c>
      <c r="J52" s="32"/>
      <c r="K52" s="32" t="s">
        <v>29</v>
      </c>
      <c r="L52" s="59">
        <v>9251</v>
      </c>
      <c r="M52" s="36"/>
      <c r="N52" s="54">
        <v>1155403</v>
      </c>
      <c r="O52" s="37" t="s">
        <v>830</v>
      </c>
      <c r="P52" s="38">
        <v>24000000000</v>
      </c>
      <c r="Q52" s="36" t="s">
        <v>827</v>
      </c>
      <c r="R52" s="61">
        <v>27500</v>
      </c>
      <c r="S52" s="37" t="s">
        <v>827</v>
      </c>
      <c r="T52" s="39" t="s">
        <v>40</v>
      </c>
    </row>
    <row r="53" spans="2:198" x14ac:dyDescent="0.2">
      <c r="B53" s="32">
        <v>46</v>
      </c>
      <c r="C53" s="33" t="str">
        <f t="shared" si="1"/>
        <v>Czech Republic</v>
      </c>
      <c r="D53" s="34" t="s">
        <v>217</v>
      </c>
      <c r="E53" s="34" t="s">
        <v>218</v>
      </c>
      <c r="F53" s="32" t="s">
        <v>219</v>
      </c>
      <c r="G53" s="32" t="s">
        <v>220</v>
      </c>
      <c r="H53" s="35" t="s">
        <v>22</v>
      </c>
      <c r="I53" s="35" t="s">
        <v>22</v>
      </c>
      <c r="J53" s="32" t="s">
        <v>22</v>
      </c>
      <c r="K53" s="32" t="s">
        <v>29</v>
      </c>
      <c r="L53" s="59">
        <v>78867</v>
      </c>
      <c r="M53" s="36"/>
      <c r="N53" s="54">
        <v>10162921</v>
      </c>
      <c r="O53" s="37" t="s">
        <v>830</v>
      </c>
      <c r="P53" s="38">
        <v>291700000000</v>
      </c>
      <c r="Q53" s="36" t="s">
        <v>827</v>
      </c>
      <c r="R53" s="61">
        <v>27600</v>
      </c>
      <c r="S53" s="37" t="s">
        <v>827</v>
      </c>
      <c r="T53" s="39" t="s">
        <v>221</v>
      </c>
    </row>
    <row r="54" spans="2:198" x14ac:dyDescent="0.2">
      <c r="B54" s="32">
        <v>47</v>
      </c>
      <c r="C54" s="33" t="str">
        <f t="shared" si="1"/>
        <v>Denmark</v>
      </c>
      <c r="D54" s="34" t="s">
        <v>222</v>
      </c>
      <c r="E54" s="34" t="s">
        <v>222</v>
      </c>
      <c r="F54" s="32" t="s">
        <v>223</v>
      </c>
      <c r="G54" s="32" t="s">
        <v>224</v>
      </c>
      <c r="H54" s="35" t="s">
        <v>22</v>
      </c>
      <c r="I54" s="35" t="s">
        <v>22</v>
      </c>
      <c r="J54" s="32" t="s">
        <v>22</v>
      </c>
      <c r="K54" s="32" t="s">
        <v>29</v>
      </c>
      <c r="L54" s="59">
        <v>43094</v>
      </c>
      <c r="M54" s="36"/>
      <c r="N54" s="54">
        <v>5556452</v>
      </c>
      <c r="O54" s="37" t="s">
        <v>830</v>
      </c>
      <c r="P54" s="38">
        <v>213600000000</v>
      </c>
      <c r="Q54" s="36" t="s">
        <v>827</v>
      </c>
      <c r="R54" s="61">
        <v>38300</v>
      </c>
      <c r="S54" s="37" t="s">
        <v>827</v>
      </c>
      <c r="T54" s="39" t="s">
        <v>225</v>
      </c>
    </row>
    <row r="55" spans="2:198" x14ac:dyDescent="0.2">
      <c r="B55" s="32">
        <v>48</v>
      </c>
      <c r="C55" s="33" t="str">
        <f t="shared" si="1"/>
        <v>Djibouti</v>
      </c>
      <c r="D55" s="34" t="s">
        <v>226</v>
      </c>
      <c r="E55" s="34" t="s">
        <v>226</v>
      </c>
      <c r="F55" s="32" t="s">
        <v>227</v>
      </c>
      <c r="G55" s="32" t="s">
        <v>228</v>
      </c>
      <c r="H55" s="35" t="s">
        <v>22</v>
      </c>
      <c r="I55" s="35"/>
      <c r="J55" s="32"/>
      <c r="K55" s="32" t="s">
        <v>34</v>
      </c>
      <c r="L55" s="59">
        <v>23200</v>
      </c>
      <c r="M55" s="36"/>
      <c r="N55" s="54">
        <v>792198</v>
      </c>
      <c r="O55" s="37" t="s">
        <v>830</v>
      </c>
      <c r="P55" s="38">
        <v>2418000000</v>
      </c>
      <c r="Q55" s="36" t="s">
        <v>827</v>
      </c>
      <c r="R55" s="61">
        <v>2700</v>
      </c>
      <c r="S55" s="37" t="s">
        <v>827</v>
      </c>
      <c r="T55" s="39" t="s">
        <v>229</v>
      </c>
    </row>
    <row r="56" spans="2:198" x14ac:dyDescent="0.2">
      <c r="B56" s="32">
        <v>49</v>
      </c>
      <c r="C56" s="33" t="str">
        <f t="shared" si="1"/>
        <v>Dominica</v>
      </c>
      <c r="D56" s="34" t="s">
        <v>230</v>
      </c>
      <c r="E56" s="34" t="s">
        <v>230</v>
      </c>
      <c r="F56" s="32" t="s">
        <v>231</v>
      </c>
      <c r="G56" s="32" t="s">
        <v>232</v>
      </c>
      <c r="H56" s="35" t="s">
        <v>22</v>
      </c>
      <c r="I56" s="35"/>
      <c r="J56" s="32"/>
      <c r="K56" s="32" t="s">
        <v>49</v>
      </c>
      <c r="L56" s="59">
        <v>751</v>
      </c>
      <c r="M56" s="36"/>
      <c r="N56" s="54">
        <v>73286</v>
      </c>
      <c r="O56" s="37" t="s">
        <v>830</v>
      </c>
      <c r="P56" s="38">
        <v>1018000000</v>
      </c>
      <c r="Q56" s="36" t="s">
        <v>827</v>
      </c>
      <c r="R56" s="61">
        <v>14400</v>
      </c>
      <c r="S56" s="37" t="s">
        <v>827</v>
      </c>
      <c r="T56" s="39" t="s">
        <v>50</v>
      </c>
    </row>
    <row r="57" spans="2:198" x14ac:dyDescent="0.2">
      <c r="B57" s="32">
        <v>50</v>
      </c>
      <c r="C57" s="33" t="str">
        <f t="shared" si="1"/>
        <v>Dominican Republic</v>
      </c>
      <c r="D57" s="34" t="s">
        <v>233</v>
      </c>
      <c r="E57" s="34" t="s">
        <v>234</v>
      </c>
      <c r="F57" s="32" t="s">
        <v>235</v>
      </c>
      <c r="G57" s="32" t="s">
        <v>236</v>
      </c>
      <c r="H57" s="35" t="s">
        <v>22</v>
      </c>
      <c r="I57" s="35"/>
      <c r="J57" s="32"/>
      <c r="K57" s="32" t="s">
        <v>49</v>
      </c>
      <c r="L57" s="59">
        <v>48670</v>
      </c>
      <c r="M57" s="36"/>
      <c r="N57" s="54">
        <v>10219630</v>
      </c>
      <c r="O57" s="37" t="s">
        <v>830</v>
      </c>
      <c r="P57" s="38">
        <v>100400000000</v>
      </c>
      <c r="Q57" s="36" t="s">
        <v>827</v>
      </c>
      <c r="R57" s="61">
        <v>9800</v>
      </c>
      <c r="S57" s="37" t="s">
        <v>827</v>
      </c>
      <c r="T57" s="39" t="s">
        <v>237</v>
      </c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</row>
    <row r="58" spans="2:198" x14ac:dyDescent="0.2">
      <c r="B58" s="32">
        <v>51</v>
      </c>
      <c r="C58" s="33" t="str">
        <f t="shared" si="1"/>
        <v>Ecuador</v>
      </c>
      <c r="D58" s="34" t="s">
        <v>238</v>
      </c>
      <c r="E58" s="34" t="s">
        <v>238</v>
      </c>
      <c r="F58" s="32" t="s">
        <v>239</v>
      </c>
      <c r="G58" s="32" t="s">
        <v>240</v>
      </c>
      <c r="H58" s="35" t="s">
        <v>22</v>
      </c>
      <c r="I58" s="35"/>
      <c r="J58" s="32"/>
      <c r="K58" s="32" t="s">
        <v>54</v>
      </c>
      <c r="L58" s="59">
        <v>283561</v>
      </c>
      <c r="M58" s="36"/>
      <c r="N58" s="54">
        <v>15439429</v>
      </c>
      <c r="O58" s="37" t="s">
        <v>830</v>
      </c>
      <c r="P58" s="38">
        <v>155800000000</v>
      </c>
      <c r="Q58" s="36" t="s">
        <v>827</v>
      </c>
      <c r="R58" s="61">
        <v>10200</v>
      </c>
      <c r="S58" s="37" t="s">
        <v>827</v>
      </c>
      <c r="T58" s="39" t="s">
        <v>241</v>
      </c>
    </row>
    <row r="59" spans="2:198" x14ac:dyDescent="0.2">
      <c r="B59" s="32">
        <v>52</v>
      </c>
      <c r="C59" s="33" t="str">
        <f t="shared" si="1"/>
        <v>Egypt</v>
      </c>
      <c r="D59" s="34" t="s">
        <v>242</v>
      </c>
      <c r="E59" s="34" t="s">
        <v>242</v>
      </c>
      <c r="F59" s="32" t="s">
        <v>243</v>
      </c>
      <c r="G59" s="32" t="s">
        <v>244</v>
      </c>
      <c r="H59" s="35" t="s">
        <v>22</v>
      </c>
      <c r="I59" s="35"/>
      <c r="J59" s="32"/>
      <c r="K59" s="32" t="s">
        <v>34</v>
      </c>
      <c r="L59" s="59">
        <v>1001450</v>
      </c>
      <c r="M59" s="36"/>
      <c r="N59" s="54">
        <v>85294388</v>
      </c>
      <c r="O59" s="37" t="s">
        <v>830</v>
      </c>
      <c r="P59" s="38">
        <v>548800000000</v>
      </c>
      <c r="Q59" s="36" t="s">
        <v>827</v>
      </c>
      <c r="R59" s="61">
        <v>6700</v>
      </c>
      <c r="S59" s="37" t="s">
        <v>827</v>
      </c>
      <c r="T59" s="39" t="s">
        <v>245</v>
      </c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</row>
    <row r="60" spans="2:198" x14ac:dyDescent="0.2">
      <c r="B60" s="32">
        <v>53</v>
      </c>
      <c r="C60" s="33" t="str">
        <f t="shared" si="1"/>
        <v>El Salvador</v>
      </c>
      <c r="D60" s="34" t="s">
        <v>246</v>
      </c>
      <c r="E60" s="34" t="s">
        <v>247</v>
      </c>
      <c r="F60" s="32" t="s">
        <v>248</v>
      </c>
      <c r="G60" s="32" t="s">
        <v>249</v>
      </c>
      <c r="H60" s="35" t="s">
        <v>22</v>
      </c>
      <c r="I60" s="35"/>
      <c r="J60" s="32"/>
      <c r="K60" s="32" t="s">
        <v>49</v>
      </c>
      <c r="L60" s="59">
        <v>21041</v>
      </c>
      <c r="M60" s="36"/>
      <c r="N60" s="54">
        <v>6108590</v>
      </c>
      <c r="O60" s="37" t="s">
        <v>830</v>
      </c>
      <c r="P60" s="38">
        <v>47090000000</v>
      </c>
      <c r="Q60" s="36" t="s">
        <v>827</v>
      </c>
      <c r="R60" s="61">
        <v>7600</v>
      </c>
      <c r="S60" s="37" t="s">
        <v>827</v>
      </c>
      <c r="T60" s="39" t="s">
        <v>250</v>
      </c>
    </row>
    <row r="61" spans="2:198" x14ac:dyDescent="0.2">
      <c r="B61" s="32">
        <v>54</v>
      </c>
      <c r="C61" s="33" t="str">
        <f t="shared" si="1"/>
        <v>Equatorial Guinea</v>
      </c>
      <c r="D61" s="34" t="s">
        <v>251</v>
      </c>
      <c r="E61" s="34" t="s">
        <v>252</v>
      </c>
      <c r="F61" s="32" t="s">
        <v>253</v>
      </c>
      <c r="G61" s="32" t="s">
        <v>254</v>
      </c>
      <c r="H61" s="35" t="s">
        <v>22</v>
      </c>
      <c r="I61" s="35"/>
      <c r="J61" s="32"/>
      <c r="K61" s="32" t="s">
        <v>34</v>
      </c>
      <c r="L61" s="59">
        <v>28051</v>
      </c>
      <c r="M61" s="36"/>
      <c r="N61" s="54">
        <v>704001</v>
      </c>
      <c r="O61" s="37" t="s">
        <v>830</v>
      </c>
      <c r="P61" s="38">
        <v>19600000000</v>
      </c>
      <c r="Q61" s="36" t="s">
        <v>827</v>
      </c>
      <c r="R61" s="61">
        <v>26400</v>
      </c>
      <c r="S61" s="37" t="s">
        <v>827</v>
      </c>
      <c r="T61" s="39" t="s">
        <v>149</v>
      </c>
    </row>
    <row r="62" spans="2:198" x14ac:dyDescent="0.2">
      <c r="B62" s="32">
        <v>55</v>
      </c>
      <c r="C62" s="33" t="str">
        <f t="shared" si="1"/>
        <v>Eritrea</v>
      </c>
      <c r="D62" s="34" t="s">
        <v>255</v>
      </c>
      <c r="E62" s="34" t="s">
        <v>255</v>
      </c>
      <c r="F62" s="32" t="s">
        <v>256</v>
      </c>
      <c r="G62" s="32" t="s">
        <v>257</v>
      </c>
      <c r="H62" s="35" t="s">
        <v>22</v>
      </c>
      <c r="I62" s="35"/>
      <c r="J62" s="32"/>
      <c r="K62" s="32" t="s">
        <v>34</v>
      </c>
      <c r="L62" s="59">
        <v>117600</v>
      </c>
      <c r="M62" s="36"/>
      <c r="N62" s="54">
        <v>6233682</v>
      </c>
      <c r="O62" s="37" t="s">
        <v>830</v>
      </c>
      <c r="P62" s="38">
        <v>4468000000</v>
      </c>
      <c r="Q62" s="36" t="s">
        <v>827</v>
      </c>
      <c r="R62" s="61">
        <v>800</v>
      </c>
      <c r="S62" s="37" t="s">
        <v>827</v>
      </c>
      <c r="T62" s="39" t="s">
        <v>258</v>
      </c>
    </row>
    <row r="63" spans="2:198" x14ac:dyDescent="0.2">
      <c r="B63" s="32">
        <v>56</v>
      </c>
      <c r="C63" s="33" t="str">
        <f t="shared" si="1"/>
        <v>Estonia</v>
      </c>
      <c r="D63" s="34" t="s">
        <v>259</v>
      </c>
      <c r="E63" s="34" t="s">
        <v>259</v>
      </c>
      <c r="F63" s="32" t="s">
        <v>260</v>
      </c>
      <c r="G63" s="32" t="s">
        <v>261</v>
      </c>
      <c r="H63" s="35" t="s">
        <v>22</v>
      </c>
      <c r="I63" s="35" t="s">
        <v>22</v>
      </c>
      <c r="J63" s="32" t="s">
        <v>22</v>
      </c>
      <c r="K63" s="32" t="s">
        <v>29</v>
      </c>
      <c r="L63" s="59">
        <v>45228</v>
      </c>
      <c r="M63" s="36"/>
      <c r="N63" s="54">
        <v>1266375</v>
      </c>
      <c r="O63" s="37" t="s">
        <v>830</v>
      </c>
      <c r="P63" s="38">
        <v>29570000000</v>
      </c>
      <c r="Q63" s="36" t="s">
        <v>827</v>
      </c>
      <c r="R63" s="61">
        <v>22100</v>
      </c>
      <c r="S63" s="37" t="s">
        <v>827</v>
      </c>
      <c r="T63" s="39" t="s">
        <v>262</v>
      </c>
    </row>
    <row r="64" spans="2:198" x14ac:dyDescent="0.2">
      <c r="B64" s="32">
        <v>57</v>
      </c>
      <c r="C64" s="33" t="str">
        <f t="shared" si="1"/>
        <v>Ethiopia</v>
      </c>
      <c r="D64" s="34" t="s">
        <v>263</v>
      </c>
      <c r="E64" s="34" t="s">
        <v>263</v>
      </c>
      <c r="F64" s="32" t="s">
        <v>264</v>
      </c>
      <c r="G64" s="32" t="s">
        <v>265</v>
      </c>
      <c r="H64" s="35" t="s">
        <v>22</v>
      </c>
      <c r="I64" s="35"/>
      <c r="J64" s="32"/>
      <c r="K64" s="32" t="s">
        <v>34</v>
      </c>
      <c r="L64" s="59">
        <v>1104300</v>
      </c>
      <c r="M64" s="36"/>
      <c r="N64" s="54">
        <v>93877025</v>
      </c>
      <c r="O64" s="37" t="s">
        <v>829</v>
      </c>
      <c r="P64" s="38">
        <v>105000000000</v>
      </c>
      <c r="Q64" s="36" t="s">
        <v>827</v>
      </c>
      <c r="R64" s="61">
        <v>1200</v>
      </c>
      <c r="S64" s="37" t="s">
        <v>827</v>
      </c>
      <c r="T64" s="39" t="s">
        <v>266</v>
      </c>
    </row>
    <row r="65" spans="2:20" x14ac:dyDescent="0.2">
      <c r="B65" s="32">
        <v>58</v>
      </c>
      <c r="C65" s="33" t="str">
        <f t="shared" si="1"/>
        <v>Fiji</v>
      </c>
      <c r="D65" s="34" t="s">
        <v>267</v>
      </c>
      <c r="E65" s="34" t="s">
        <v>267</v>
      </c>
      <c r="F65" s="32" t="s">
        <v>268</v>
      </c>
      <c r="G65" s="32" t="s">
        <v>269</v>
      </c>
      <c r="H65" s="35" t="s">
        <v>22</v>
      </c>
      <c r="I65" s="35"/>
      <c r="J65" s="32"/>
      <c r="K65" s="32" t="s">
        <v>63</v>
      </c>
      <c r="L65" s="59">
        <v>18274</v>
      </c>
      <c r="M65" s="36"/>
      <c r="N65" s="54">
        <v>896758</v>
      </c>
      <c r="O65" s="37" t="s">
        <v>830</v>
      </c>
      <c r="P65" s="38">
        <v>4373000000</v>
      </c>
      <c r="Q65" s="36" t="s">
        <v>827</v>
      </c>
      <c r="R65" s="61">
        <v>4900</v>
      </c>
      <c r="S65" s="37" t="s">
        <v>827</v>
      </c>
      <c r="T65" s="39" t="s">
        <v>270</v>
      </c>
    </row>
    <row r="66" spans="2:20" x14ac:dyDescent="0.2">
      <c r="B66" s="32">
        <v>59</v>
      </c>
      <c r="C66" s="33" t="str">
        <f t="shared" si="1"/>
        <v>Finland</v>
      </c>
      <c r="D66" s="34" t="s">
        <v>271</v>
      </c>
      <c r="E66" s="34" t="s">
        <v>271</v>
      </c>
      <c r="F66" s="32" t="s">
        <v>272</v>
      </c>
      <c r="G66" s="32" t="s">
        <v>273</v>
      </c>
      <c r="H66" s="35" t="s">
        <v>22</v>
      </c>
      <c r="I66" s="35" t="s">
        <v>22</v>
      </c>
      <c r="J66" s="32" t="s">
        <v>22</v>
      </c>
      <c r="K66" s="32" t="s">
        <v>29</v>
      </c>
      <c r="L66" s="59">
        <v>338145</v>
      </c>
      <c r="M66" s="36"/>
      <c r="N66" s="54">
        <v>5266114</v>
      </c>
      <c r="O66" s="37" t="s">
        <v>830</v>
      </c>
      <c r="P66" s="38">
        <v>200700000000</v>
      </c>
      <c r="Q66" s="36" t="s">
        <v>827</v>
      </c>
      <c r="R66" s="61">
        <v>37000</v>
      </c>
      <c r="S66" s="37" t="s">
        <v>827</v>
      </c>
      <c r="T66" s="39" t="s">
        <v>40</v>
      </c>
    </row>
    <row r="67" spans="2:20" x14ac:dyDescent="0.2">
      <c r="B67" s="32">
        <v>60</v>
      </c>
      <c r="C67" s="33" t="str">
        <f t="shared" si="1"/>
        <v>France</v>
      </c>
      <c r="D67" s="34" t="s">
        <v>274</v>
      </c>
      <c r="E67" s="34" t="s">
        <v>274</v>
      </c>
      <c r="F67" s="32" t="s">
        <v>275</v>
      </c>
      <c r="G67" s="32" t="s">
        <v>276</v>
      </c>
      <c r="H67" s="35" t="s">
        <v>22</v>
      </c>
      <c r="I67" s="35" t="s">
        <v>22</v>
      </c>
      <c r="J67" s="32" t="s">
        <v>22</v>
      </c>
      <c r="K67" s="32" t="s">
        <v>29</v>
      </c>
      <c r="L67" s="59">
        <v>643427</v>
      </c>
      <c r="M67" s="36"/>
      <c r="N67" s="54">
        <v>65951611</v>
      </c>
      <c r="O67" s="37" t="s">
        <v>829</v>
      </c>
      <c r="P67" s="38">
        <v>2291000000000</v>
      </c>
      <c r="Q67" s="36" t="s">
        <v>827</v>
      </c>
      <c r="R67" s="61">
        <v>36100</v>
      </c>
      <c r="S67" s="37" t="s">
        <v>827</v>
      </c>
      <c r="T67" s="39" t="s">
        <v>40</v>
      </c>
    </row>
    <row r="68" spans="2:20" x14ac:dyDescent="0.2">
      <c r="B68" s="32">
        <v>61</v>
      </c>
      <c r="C68" s="33" t="str">
        <f t="shared" si="1"/>
        <v>Gabon</v>
      </c>
      <c r="D68" s="34" t="s">
        <v>277</v>
      </c>
      <c r="E68" s="34" t="s">
        <v>277</v>
      </c>
      <c r="F68" s="32" t="s">
        <v>278</v>
      </c>
      <c r="G68" s="32" t="s">
        <v>279</v>
      </c>
      <c r="H68" s="35" t="s">
        <v>22</v>
      </c>
      <c r="I68" s="35"/>
      <c r="J68" s="32"/>
      <c r="K68" s="32" t="s">
        <v>34</v>
      </c>
      <c r="L68" s="59">
        <v>267667</v>
      </c>
      <c r="M68" s="36"/>
      <c r="N68" s="54">
        <v>1640286</v>
      </c>
      <c r="O68" s="37" t="s">
        <v>829</v>
      </c>
      <c r="P68" s="38">
        <v>25910000000</v>
      </c>
      <c r="Q68" s="36" t="s">
        <v>827</v>
      </c>
      <c r="R68" s="61">
        <v>16800</v>
      </c>
      <c r="S68" s="37" t="s">
        <v>827</v>
      </c>
      <c r="T68" s="39" t="s">
        <v>149</v>
      </c>
    </row>
    <row r="69" spans="2:20" x14ac:dyDescent="0.2">
      <c r="B69" s="32">
        <v>62</v>
      </c>
      <c r="C69" s="33" t="str">
        <f t="shared" si="1"/>
        <v>Gambia</v>
      </c>
      <c r="D69" s="34" t="s">
        <v>280</v>
      </c>
      <c r="E69" s="34" t="s">
        <v>281</v>
      </c>
      <c r="F69" s="32" t="s">
        <v>282</v>
      </c>
      <c r="G69" s="32" t="s">
        <v>283</v>
      </c>
      <c r="H69" s="35" t="s">
        <v>22</v>
      </c>
      <c r="I69" s="35"/>
      <c r="J69" s="32"/>
      <c r="K69" s="32" t="s">
        <v>34</v>
      </c>
      <c r="L69" s="59">
        <v>11295</v>
      </c>
      <c r="M69" s="36"/>
      <c r="N69" s="54">
        <v>1883051</v>
      </c>
      <c r="O69" s="37" t="s">
        <v>830</v>
      </c>
      <c r="P69" s="38">
        <v>3459000000</v>
      </c>
      <c r="Q69" s="36" t="s">
        <v>827</v>
      </c>
      <c r="R69" s="61">
        <v>1900</v>
      </c>
      <c r="S69" s="37" t="s">
        <v>827</v>
      </c>
      <c r="T69" s="39" t="s">
        <v>284</v>
      </c>
    </row>
    <row r="70" spans="2:20" x14ac:dyDescent="0.2">
      <c r="B70" s="32">
        <v>63</v>
      </c>
      <c r="C70" s="33" t="str">
        <f t="shared" si="1"/>
        <v>Georgia</v>
      </c>
      <c r="D70" s="34" t="s">
        <v>285</v>
      </c>
      <c r="E70" s="34" t="s">
        <v>285</v>
      </c>
      <c r="F70" s="32" t="s">
        <v>286</v>
      </c>
      <c r="G70" s="32" t="s">
        <v>287</v>
      </c>
      <c r="H70" s="35" t="s">
        <v>22</v>
      </c>
      <c r="I70" s="35"/>
      <c r="J70" s="32"/>
      <c r="K70" s="32" t="s">
        <v>29</v>
      </c>
      <c r="L70" s="59">
        <v>69700</v>
      </c>
      <c r="M70" s="36"/>
      <c r="N70" s="54">
        <v>4555911</v>
      </c>
      <c r="O70" s="37" t="s">
        <v>830</v>
      </c>
      <c r="P70" s="38">
        <v>27110000000</v>
      </c>
      <c r="Q70" s="36" t="s">
        <v>827</v>
      </c>
      <c r="R70" s="61">
        <v>6000</v>
      </c>
      <c r="S70" s="37" t="s">
        <v>827</v>
      </c>
      <c r="T70" s="39" t="s">
        <v>288</v>
      </c>
    </row>
    <row r="71" spans="2:20" x14ac:dyDescent="0.2">
      <c r="B71" s="32">
        <v>64</v>
      </c>
      <c r="C71" s="33" t="str">
        <f t="shared" si="1"/>
        <v>Germany</v>
      </c>
      <c r="D71" s="41" t="s">
        <v>289</v>
      </c>
      <c r="E71" s="34" t="s">
        <v>289</v>
      </c>
      <c r="F71" s="42" t="s">
        <v>290</v>
      </c>
      <c r="G71" s="32" t="s">
        <v>291</v>
      </c>
      <c r="H71" s="43" t="s">
        <v>22</v>
      </c>
      <c r="I71" s="35" t="s">
        <v>22</v>
      </c>
      <c r="J71" s="32" t="s">
        <v>22</v>
      </c>
      <c r="K71" s="42" t="s">
        <v>29</v>
      </c>
      <c r="L71" s="60">
        <v>357022</v>
      </c>
      <c r="M71" s="44"/>
      <c r="N71" s="54">
        <v>81147265</v>
      </c>
      <c r="O71" s="45" t="s">
        <v>830</v>
      </c>
      <c r="P71" s="46">
        <v>3250000000000</v>
      </c>
      <c r="Q71" s="44" t="s">
        <v>827</v>
      </c>
      <c r="R71" s="61">
        <v>39700</v>
      </c>
      <c r="S71" s="37" t="s">
        <v>827</v>
      </c>
      <c r="T71" s="39" t="s">
        <v>40</v>
      </c>
    </row>
    <row r="72" spans="2:20" x14ac:dyDescent="0.2">
      <c r="B72" s="32">
        <v>65</v>
      </c>
      <c r="C72" s="33" t="str">
        <f t="shared" si="1"/>
        <v>Ghana</v>
      </c>
      <c r="D72" s="34" t="s">
        <v>292</v>
      </c>
      <c r="E72" s="34" t="s">
        <v>292</v>
      </c>
      <c r="F72" s="32" t="s">
        <v>293</v>
      </c>
      <c r="G72" s="32" t="s">
        <v>294</v>
      </c>
      <c r="H72" s="35" t="s">
        <v>22</v>
      </c>
      <c r="I72" s="35"/>
      <c r="J72" s="32"/>
      <c r="K72" s="32" t="s">
        <v>34</v>
      </c>
      <c r="L72" s="59">
        <v>238533</v>
      </c>
      <c r="M72" s="36"/>
      <c r="N72" s="54">
        <v>25199609</v>
      </c>
      <c r="O72" s="37" t="s">
        <v>829</v>
      </c>
      <c r="P72" s="38">
        <v>83740000000</v>
      </c>
      <c r="Q72" s="36" t="s">
        <v>827</v>
      </c>
      <c r="R72" s="61">
        <v>3400</v>
      </c>
      <c r="S72" s="37" t="s">
        <v>827</v>
      </c>
      <c r="T72" s="39" t="s">
        <v>295</v>
      </c>
    </row>
    <row r="73" spans="2:20" x14ac:dyDescent="0.2">
      <c r="B73" s="32">
        <v>66</v>
      </c>
      <c r="C73" s="33" t="str">
        <f t="shared" si="1"/>
        <v>Greece</v>
      </c>
      <c r="D73" s="41" t="s">
        <v>296</v>
      </c>
      <c r="E73" s="34" t="s">
        <v>296</v>
      </c>
      <c r="F73" s="42" t="s">
        <v>297</v>
      </c>
      <c r="G73" s="32" t="s">
        <v>298</v>
      </c>
      <c r="H73" s="43" t="s">
        <v>22</v>
      </c>
      <c r="I73" s="35" t="s">
        <v>22</v>
      </c>
      <c r="J73" s="32" t="s">
        <v>22</v>
      </c>
      <c r="K73" s="42" t="s">
        <v>29</v>
      </c>
      <c r="L73" s="60">
        <v>131957</v>
      </c>
      <c r="M73" s="44"/>
      <c r="N73" s="54">
        <v>10772967</v>
      </c>
      <c r="O73" s="45" t="s">
        <v>830</v>
      </c>
      <c r="P73" s="46">
        <v>281400000000</v>
      </c>
      <c r="Q73" s="44" t="s">
        <v>827</v>
      </c>
      <c r="R73" s="61">
        <v>24900</v>
      </c>
      <c r="S73" s="37" t="s">
        <v>827</v>
      </c>
      <c r="T73" s="39" t="s">
        <v>40</v>
      </c>
    </row>
    <row r="74" spans="2:20" x14ac:dyDescent="0.2">
      <c r="B74" s="32">
        <v>67</v>
      </c>
      <c r="C74" s="33" t="str">
        <f t="shared" si="1"/>
        <v>Grenada</v>
      </c>
      <c r="D74" s="34" t="s">
        <v>299</v>
      </c>
      <c r="E74" s="34" t="s">
        <v>299</v>
      </c>
      <c r="F74" s="32" t="s">
        <v>300</v>
      </c>
      <c r="G74" s="32" t="s">
        <v>301</v>
      </c>
      <c r="H74" s="35" t="s">
        <v>22</v>
      </c>
      <c r="I74" s="35"/>
      <c r="J74" s="32"/>
      <c r="K74" s="32" t="s">
        <v>54</v>
      </c>
      <c r="L74" s="59">
        <v>344</v>
      </c>
      <c r="M74" s="36"/>
      <c r="N74" s="54">
        <v>109590</v>
      </c>
      <c r="O74" s="37" t="s">
        <v>830</v>
      </c>
      <c r="P74" s="38">
        <v>1467000000</v>
      </c>
      <c r="Q74" s="36" t="s">
        <v>827</v>
      </c>
      <c r="R74" s="61">
        <v>13900</v>
      </c>
      <c r="S74" s="37" t="s">
        <v>827</v>
      </c>
      <c r="T74" s="39" t="s">
        <v>50</v>
      </c>
    </row>
    <row r="75" spans="2:20" x14ac:dyDescent="0.2">
      <c r="B75" s="32">
        <v>68</v>
      </c>
      <c r="C75" s="33" t="str">
        <f t="shared" si="1"/>
        <v>Guatemala</v>
      </c>
      <c r="D75" s="34" t="s">
        <v>302</v>
      </c>
      <c r="E75" s="34" t="s">
        <v>302</v>
      </c>
      <c r="F75" s="32" t="s">
        <v>303</v>
      </c>
      <c r="G75" s="32" t="s">
        <v>304</v>
      </c>
      <c r="H75" s="35" t="s">
        <v>22</v>
      </c>
      <c r="I75" s="35"/>
      <c r="J75" s="32"/>
      <c r="K75" s="32" t="s">
        <v>49</v>
      </c>
      <c r="L75" s="59">
        <v>108889</v>
      </c>
      <c r="M75" s="36"/>
      <c r="N75" s="54">
        <v>14373472</v>
      </c>
      <c r="O75" s="37" t="s">
        <v>830</v>
      </c>
      <c r="P75" s="38">
        <v>79970000000</v>
      </c>
      <c r="Q75" s="36" t="s">
        <v>827</v>
      </c>
      <c r="R75" s="61">
        <v>5300</v>
      </c>
      <c r="S75" s="37" t="s">
        <v>827</v>
      </c>
      <c r="T75" s="39" t="s">
        <v>305</v>
      </c>
    </row>
    <row r="76" spans="2:20" x14ac:dyDescent="0.2">
      <c r="B76" s="32">
        <v>69</v>
      </c>
      <c r="C76" s="33" t="str">
        <f t="shared" si="1"/>
        <v>Guinea</v>
      </c>
      <c r="D76" s="34" t="s">
        <v>306</v>
      </c>
      <c r="E76" s="34" t="s">
        <v>306</v>
      </c>
      <c r="F76" s="32" t="s">
        <v>307</v>
      </c>
      <c r="G76" s="32" t="s">
        <v>308</v>
      </c>
      <c r="H76" s="35" t="s">
        <v>22</v>
      </c>
      <c r="I76" s="35"/>
      <c r="J76" s="32"/>
      <c r="K76" s="32" t="s">
        <v>34</v>
      </c>
      <c r="L76" s="59">
        <v>245857</v>
      </c>
      <c r="M76" s="36"/>
      <c r="N76" s="54">
        <v>11176026</v>
      </c>
      <c r="O76" s="37" t="s">
        <v>830</v>
      </c>
      <c r="P76" s="38">
        <v>12370000000</v>
      </c>
      <c r="Q76" s="36" t="s">
        <v>827</v>
      </c>
      <c r="R76" s="61">
        <v>1100</v>
      </c>
      <c r="S76" s="37" t="s">
        <v>827</v>
      </c>
      <c r="T76" s="39" t="s">
        <v>309</v>
      </c>
    </row>
    <row r="77" spans="2:20" x14ac:dyDescent="0.2">
      <c r="B77" s="32">
        <v>70</v>
      </c>
      <c r="C77" s="33" t="str">
        <f t="shared" si="1"/>
        <v>Guinea-Bissau</v>
      </c>
      <c r="D77" s="37" t="s">
        <v>310</v>
      </c>
      <c r="E77" s="37" t="s">
        <v>310</v>
      </c>
      <c r="F77" s="32" t="s">
        <v>311</v>
      </c>
      <c r="G77" s="32" t="s">
        <v>312</v>
      </c>
      <c r="H77" s="35" t="s">
        <v>22</v>
      </c>
      <c r="I77" s="35"/>
      <c r="J77" s="32"/>
      <c r="K77" s="32" t="s">
        <v>34</v>
      </c>
      <c r="L77" s="59">
        <v>36125</v>
      </c>
      <c r="M77" s="36"/>
      <c r="N77" s="54">
        <v>1660870</v>
      </c>
      <c r="O77" s="37" t="s">
        <v>830</v>
      </c>
      <c r="P77" s="38">
        <v>1963000000</v>
      </c>
      <c r="Q77" s="36" t="s">
        <v>827</v>
      </c>
      <c r="R77" s="61">
        <v>1200</v>
      </c>
      <c r="S77" s="37" t="s">
        <v>827</v>
      </c>
      <c r="T77" s="39" t="s">
        <v>103</v>
      </c>
    </row>
    <row r="78" spans="2:20" x14ac:dyDescent="0.2">
      <c r="B78" s="32">
        <v>71</v>
      </c>
      <c r="C78" s="33" t="str">
        <f t="shared" si="1"/>
        <v>Guyana</v>
      </c>
      <c r="D78" s="34" t="s">
        <v>313</v>
      </c>
      <c r="E78" s="34" t="s">
        <v>313</v>
      </c>
      <c r="F78" s="32" t="s">
        <v>314</v>
      </c>
      <c r="G78" s="32" t="s">
        <v>315</v>
      </c>
      <c r="H78" s="35" t="s">
        <v>22</v>
      </c>
      <c r="I78" s="35"/>
      <c r="J78" s="32"/>
      <c r="K78" s="32" t="s">
        <v>54</v>
      </c>
      <c r="L78" s="59">
        <v>214969</v>
      </c>
      <c r="M78" s="36"/>
      <c r="N78" s="54">
        <v>739903</v>
      </c>
      <c r="O78" s="37" t="s">
        <v>829</v>
      </c>
      <c r="P78" s="38">
        <v>6256000000</v>
      </c>
      <c r="Q78" s="36" t="s">
        <v>827</v>
      </c>
      <c r="R78" s="61">
        <v>8100</v>
      </c>
      <c r="S78" s="37" t="s">
        <v>827</v>
      </c>
      <c r="T78" s="39" t="s">
        <v>316</v>
      </c>
    </row>
    <row r="79" spans="2:20" x14ac:dyDescent="0.2">
      <c r="B79" s="32">
        <v>72</v>
      </c>
      <c r="C79" s="33" t="str">
        <f t="shared" si="1"/>
        <v>Haiti</v>
      </c>
      <c r="D79" s="34" t="s">
        <v>317</v>
      </c>
      <c r="E79" s="34" t="s">
        <v>317</v>
      </c>
      <c r="F79" s="32" t="s">
        <v>318</v>
      </c>
      <c r="G79" s="32" t="s">
        <v>319</v>
      </c>
      <c r="H79" s="35" t="s">
        <v>22</v>
      </c>
      <c r="I79" s="35"/>
      <c r="J79" s="32"/>
      <c r="K79" s="32" t="s">
        <v>49</v>
      </c>
      <c r="L79" s="59">
        <v>27750</v>
      </c>
      <c r="M79" s="36"/>
      <c r="N79" s="54">
        <v>9893934</v>
      </c>
      <c r="O79" s="37" t="s">
        <v>829</v>
      </c>
      <c r="P79" s="38">
        <v>13150000000</v>
      </c>
      <c r="Q79" s="36" t="s">
        <v>827</v>
      </c>
      <c r="R79" s="61">
        <v>1300</v>
      </c>
      <c r="S79" s="37" t="s">
        <v>827</v>
      </c>
      <c r="T79" s="39" t="s">
        <v>320</v>
      </c>
    </row>
    <row r="80" spans="2:20" x14ac:dyDescent="0.2">
      <c r="B80" s="32">
        <v>73</v>
      </c>
      <c r="C80" s="33" t="str">
        <f t="shared" si="1"/>
        <v>Honduras</v>
      </c>
      <c r="D80" s="34" t="s">
        <v>321</v>
      </c>
      <c r="E80" s="34" t="s">
        <v>321</v>
      </c>
      <c r="F80" s="32" t="s">
        <v>322</v>
      </c>
      <c r="G80" s="32" t="s">
        <v>323</v>
      </c>
      <c r="H80" s="35" t="s">
        <v>22</v>
      </c>
      <c r="I80" s="35"/>
      <c r="J80" s="32"/>
      <c r="K80" s="32" t="s">
        <v>49</v>
      </c>
      <c r="L80" s="59">
        <v>112090</v>
      </c>
      <c r="M80" s="36"/>
      <c r="N80" s="54">
        <v>8448465</v>
      </c>
      <c r="O80" s="37" t="s">
        <v>829</v>
      </c>
      <c r="P80" s="38">
        <v>38420000000</v>
      </c>
      <c r="Q80" s="36" t="s">
        <v>827</v>
      </c>
      <c r="R80" s="61">
        <v>4700</v>
      </c>
      <c r="S80" s="37" t="s">
        <v>827</v>
      </c>
      <c r="T80" s="39" t="s">
        <v>324</v>
      </c>
    </row>
    <row r="81" spans="2:20" x14ac:dyDescent="0.2">
      <c r="B81" s="32">
        <v>74</v>
      </c>
      <c r="C81" s="33" t="str">
        <f t="shared" si="1"/>
        <v>Hong Kong</v>
      </c>
      <c r="D81" s="34" t="s">
        <v>325</v>
      </c>
      <c r="E81" s="34" t="s">
        <v>326</v>
      </c>
      <c r="F81" s="32" t="s">
        <v>327</v>
      </c>
      <c r="G81" s="32" t="s">
        <v>328</v>
      </c>
      <c r="H81" s="35"/>
      <c r="I81" s="35"/>
      <c r="J81" s="32"/>
      <c r="K81" s="32" t="s">
        <v>23</v>
      </c>
      <c r="L81" s="59">
        <v>1104</v>
      </c>
      <c r="M81" s="36"/>
      <c r="N81" s="54">
        <v>7182724</v>
      </c>
      <c r="O81" s="37" t="s">
        <v>830</v>
      </c>
      <c r="P81" s="38">
        <v>375500000000</v>
      </c>
      <c r="Q81" s="36" t="s">
        <v>827</v>
      </c>
      <c r="R81" s="61">
        <v>52300</v>
      </c>
      <c r="S81" s="37" t="s">
        <v>827</v>
      </c>
      <c r="T81" s="39" t="s">
        <v>329</v>
      </c>
    </row>
    <row r="82" spans="2:20" x14ac:dyDescent="0.2">
      <c r="B82" s="32">
        <v>75</v>
      </c>
      <c r="C82" s="33" t="str">
        <f t="shared" si="1"/>
        <v>Hungary</v>
      </c>
      <c r="D82" s="34" t="s">
        <v>330</v>
      </c>
      <c r="E82" s="34" t="s">
        <v>330</v>
      </c>
      <c r="F82" s="32" t="s">
        <v>331</v>
      </c>
      <c r="G82" s="32" t="s">
        <v>332</v>
      </c>
      <c r="H82" s="35" t="s">
        <v>22</v>
      </c>
      <c r="I82" s="35" t="s">
        <v>22</v>
      </c>
      <c r="J82" s="32" t="s">
        <v>22</v>
      </c>
      <c r="K82" s="32" t="s">
        <v>29</v>
      </c>
      <c r="L82" s="59">
        <v>93028</v>
      </c>
      <c r="M82" s="36"/>
      <c r="N82" s="54">
        <v>9939470</v>
      </c>
      <c r="O82" s="37" t="s">
        <v>830</v>
      </c>
      <c r="P82" s="38">
        <v>198800000000</v>
      </c>
      <c r="Q82" s="36" t="s">
        <v>827</v>
      </c>
      <c r="R82" s="61">
        <v>20000</v>
      </c>
      <c r="S82" s="37" t="s">
        <v>827</v>
      </c>
      <c r="T82" s="39" t="s">
        <v>333</v>
      </c>
    </row>
    <row r="83" spans="2:20" x14ac:dyDescent="0.2">
      <c r="B83" s="32">
        <v>76</v>
      </c>
      <c r="C83" s="33" t="str">
        <f t="shared" si="1"/>
        <v>Iceland</v>
      </c>
      <c r="D83" s="34" t="s">
        <v>334</v>
      </c>
      <c r="E83" s="34" t="s">
        <v>334</v>
      </c>
      <c r="F83" s="32" t="s">
        <v>335</v>
      </c>
      <c r="G83" s="32" t="s">
        <v>336</v>
      </c>
      <c r="H83" s="35" t="s">
        <v>22</v>
      </c>
      <c r="I83" s="35"/>
      <c r="J83" s="32" t="s">
        <v>22</v>
      </c>
      <c r="K83" s="32" t="s">
        <v>29</v>
      </c>
      <c r="L83" s="59">
        <v>103000</v>
      </c>
      <c r="M83" s="36"/>
      <c r="N83" s="54">
        <v>315281</v>
      </c>
      <c r="O83" s="37" t="s">
        <v>830</v>
      </c>
      <c r="P83" s="38">
        <v>13040000000</v>
      </c>
      <c r="Q83" s="36" t="s">
        <v>827</v>
      </c>
      <c r="R83" s="61">
        <v>39900</v>
      </c>
      <c r="S83" s="37" t="s">
        <v>827</v>
      </c>
      <c r="T83" s="39" t="s">
        <v>337</v>
      </c>
    </row>
    <row r="84" spans="2:20" x14ac:dyDescent="0.2">
      <c r="B84" s="32">
        <v>77</v>
      </c>
      <c r="C84" s="33" t="str">
        <f t="shared" si="1"/>
        <v>India</v>
      </c>
      <c r="D84" s="34" t="s">
        <v>338</v>
      </c>
      <c r="E84" s="34" t="s">
        <v>338</v>
      </c>
      <c r="F84" s="32" t="s">
        <v>339</v>
      </c>
      <c r="G84" s="32" t="s">
        <v>340</v>
      </c>
      <c r="H84" s="35" t="s">
        <v>22</v>
      </c>
      <c r="I84" s="35"/>
      <c r="J84" s="32"/>
      <c r="K84" s="32" t="s">
        <v>23</v>
      </c>
      <c r="L84" s="59">
        <v>3287263</v>
      </c>
      <c r="M84" s="36"/>
      <c r="N84" s="54">
        <v>1220800359</v>
      </c>
      <c r="O84" s="37" t="s">
        <v>830</v>
      </c>
      <c r="P84" s="38">
        <v>4761000000000</v>
      </c>
      <c r="Q84" s="36" t="s">
        <v>827</v>
      </c>
      <c r="R84" s="61">
        <v>3900</v>
      </c>
      <c r="S84" s="37" t="s">
        <v>827</v>
      </c>
      <c r="T84" s="39" t="s">
        <v>341</v>
      </c>
    </row>
    <row r="85" spans="2:20" x14ac:dyDescent="0.2">
      <c r="B85" s="32">
        <v>78</v>
      </c>
      <c r="C85" s="33" t="str">
        <f t="shared" si="1"/>
        <v>Indonesia</v>
      </c>
      <c r="D85" s="34" t="s">
        <v>342</v>
      </c>
      <c r="E85" s="34" t="s">
        <v>342</v>
      </c>
      <c r="F85" s="32" t="s">
        <v>343</v>
      </c>
      <c r="G85" s="32" t="s">
        <v>344</v>
      </c>
      <c r="H85" s="35" t="s">
        <v>22</v>
      </c>
      <c r="I85" s="35"/>
      <c r="J85" s="32"/>
      <c r="K85" s="32" t="s">
        <v>23</v>
      </c>
      <c r="L85" s="59">
        <v>1904569</v>
      </c>
      <c r="M85" s="36"/>
      <c r="N85" s="54">
        <v>251160124</v>
      </c>
      <c r="O85" s="37" t="s">
        <v>830</v>
      </c>
      <c r="P85" s="38">
        <v>1237000000000</v>
      </c>
      <c r="Q85" s="36" t="s">
        <v>827</v>
      </c>
      <c r="R85" s="61">
        <v>5100</v>
      </c>
      <c r="S85" s="37" t="s">
        <v>827</v>
      </c>
      <c r="T85" s="39" t="s">
        <v>345</v>
      </c>
    </row>
    <row r="86" spans="2:20" x14ac:dyDescent="0.2">
      <c r="B86" s="32">
        <v>79</v>
      </c>
      <c r="C86" s="33" t="str">
        <f t="shared" si="1"/>
        <v>Iran</v>
      </c>
      <c r="D86" s="37" t="s">
        <v>346</v>
      </c>
      <c r="E86" s="37" t="s">
        <v>346</v>
      </c>
      <c r="F86" s="32" t="s">
        <v>347</v>
      </c>
      <c r="G86" s="32" t="s">
        <v>348</v>
      </c>
      <c r="H86" s="35" t="s">
        <v>22</v>
      </c>
      <c r="I86" s="35"/>
      <c r="J86" s="32"/>
      <c r="K86" s="32" t="s">
        <v>23</v>
      </c>
      <c r="L86" s="59">
        <v>1648195</v>
      </c>
      <c r="M86" s="36"/>
      <c r="N86" s="54">
        <v>79853900</v>
      </c>
      <c r="O86" s="37" t="s">
        <v>830</v>
      </c>
      <c r="P86" s="38">
        <v>1016000000000</v>
      </c>
      <c r="Q86" s="36" t="s">
        <v>827</v>
      </c>
      <c r="R86" s="61">
        <v>13300</v>
      </c>
      <c r="S86" s="37" t="s">
        <v>827</v>
      </c>
      <c r="T86" s="39" t="s">
        <v>349</v>
      </c>
    </row>
    <row r="87" spans="2:20" x14ac:dyDescent="0.2">
      <c r="B87" s="32">
        <v>80</v>
      </c>
      <c r="C87" s="33" t="str">
        <f t="shared" si="1"/>
        <v>Iraq</v>
      </c>
      <c r="D87" s="34" t="s">
        <v>350</v>
      </c>
      <c r="E87" s="34" t="s">
        <v>350</v>
      </c>
      <c r="F87" s="32" t="s">
        <v>351</v>
      </c>
      <c r="G87" s="32" t="s">
        <v>352</v>
      </c>
      <c r="H87" s="35" t="s">
        <v>22</v>
      </c>
      <c r="I87" s="35"/>
      <c r="J87" s="32"/>
      <c r="K87" s="32" t="s">
        <v>23</v>
      </c>
      <c r="L87" s="59">
        <v>438317</v>
      </c>
      <c r="M87" s="36"/>
      <c r="N87" s="54">
        <v>31858481</v>
      </c>
      <c r="O87" s="37" t="s">
        <v>830</v>
      </c>
      <c r="P87" s="38">
        <v>242500000000</v>
      </c>
      <c r="Q87" s="36" t="s">
        <v>827</v>
      </c>
      <c r="R87" s="61">
        <v>7200</v>
      </c>
      <c r="S87" s="37" t="s">
        <v>827</v>
      </c>
      <c r="T87" s="39" t="s">
        <v>353</v>
      </c>
    </row>
    <row r="88" spans="2:20" x14ac:dyDescent="0.2">
      <c r="B88" s="32">
        <v>81</v>
      </c>
      <c r="C88" s="33" t="str">
        <f t="shared" si="1"/>
        <v>Ireland</v>
      </c>
      <c r="D88" s="34" t="s">
        <v>354</v>
      </c>
      <c r="E88" s="34" t="s">
        <v>354</v>
      </c>
      <c r="F88" s="32" t="s">
        <v>355</v>
      </c>
      <c r="G88" s="32" t="s">
        <v>356</v>
      </c>
      <c r="H88" s="35" t="s">
        <v>22</v>
      </c>
      <c r="I88" s="35" t="s">
        <v>22</v>
      </c>
      <c r="J88" s="32" t="s">
        <v>22</v>
      </c>
      <c r="K88" s="32" t="s">
        <v>29</v>
      </c>
      <c r="L88" s="59">
        <v>70273</v>
      </c>
      <c r="M88" s="36"/>
      <c r="N88" s="54">
        <v>4775982</v>
      </c>
      <c r="O88" s="37" t="s">
        <v>830</v>
      </c>
      <c r="P88" s="38">
        <v>195400000000</v>
      </c>
      <c r="Q88" s="36" t="s">
        <v>827</v>
      </c>
      <c r="R88" s="61">
        <v>42600</v>
      </c>
      <c r="S88" s="37" t="s">
        <v>827</v>
      </c>
      <c r="T88" s="39" t="s">
        <v>40</v>
      </c>
    </row>
    <row r="89" spans="2:20" x14ac:dyDescent="0.2">
      <c r="B89" s="32">
        <v>82</v>
      </c>
      <c r="C89" s="33" t="str">
        <f t="shared" si="1"/>
        <v>Israel</v>
      </c>
      <c r="D89" s="34" t="s">
        <v>357</v>
      </c>
      <c r="E89" s="34" t="s">
        <v>357</v>
      </c>
      <c r="F89" s="32" t="s">
        <v>358</v>
      </c>
      <c r="G89" s="32" t="s">
        <v>359</v>
      </c>
      <c r="H89" s="35" t="s">
        <v>22</v>
      </c>
      <c r="I89" s="35"/>
      <c r="J89" s="32" t="s">
        <v>22</v>
      </c>
      <c r="K89" s="32" t="s">
        <v>23</v>
      </c>
      <c r="L89" s="59">
        <v>22072</v>
      </c>
      <c r="M89" s="36"/>
      <c r="N89" s="54">
        <v>7707042</v>
      </c>
      <c r="O89" s="37" t="s">
        <v>829</v>
      </c>
      <c r="P89" s="38">
        <v>252800000000</v>
      </c>
      <c r="Q89" s="36" t="s">
        <v>827</v>
      </c>
      <c r="R89" s="61">
        <v>32800</v>
      </c>
      <c r="S89" s="37" t="s">
        <v>827</v>
      </c>
      <c r="T89" s="39" t="s">
        <v>360</v>
      </c>
    </row>
    <row r="90" spans="2:20" x14ac:dyDescent="0.2">
      <c r="B90" s="32">
        <v>83</v>
      </c>
      <c r="C90" s="33" t="str">
        <f t="shared" si="1"/>
        <v>Italy</v>
      </c>
      <c r="D90" s="34" t="s">
        <v>361</v>
      </c>
      <c r="E90" s="34" t="s">
        <v>361</v>
      </c>
      <c r="F90" s="32" t="s">
        <v>362</v>
      </c>
      <c r="G90" s="32" t="s">
        <v>363</v>
      </c>
      <c r="H90" s="35" t="s">
        <v>22</v>
      </c>
      <c r="I90" s="35" t="s">
        <v>22</v>
      </c>
      <c r="J90" s="32" t="s">
        <v>22</v>
      </c>
      <c r="K90" s="32" t="s">
        <v>29</v>
      </c>
      <c r="L90" s="59">
        <v>301340</v>
      </c>
      <c r="M90" s="36"/>
      <c r="N90" s="54">
        <v>61482297</v>
      </c>
      <c r="O90" s="37" t="s">
        <v>830</v>
      </c>
      <c r="P90" s="38">
        <v>1863000000000</v>
      </c>
      <c r="Q90" s="36" t="s">
        <v>827</v>
      </c>
      <c r="R90" s="61">
        <v>30600</v>
      </c>
      <c r="S90" s="37" t="s">
        <v>827</v>
      </c>
      <c r="T90" s="39" t="s">
        <v>40</v>
      </c>
    </row>
    <row r="91" spans="2:20" x14ac:dyDescent="0.2">
      <c r="B91" s="32">
        <v>84</v>
      </c>
      <c r="C91" s="33" t="str">
        <f t="shared" si="1"/>
        <v>Jamaica</v>
      </c>
      <c r="D91" s="34" t="s">
        <v>364</v>
      </c>
      <c r="E91" s="34" t="s">
        <v>364</v>
      </c>
      <c r="F91" s="32" t="s">
        <v>365</v>
      </c>
      <c r="G91" s="32" t="s">
        <v>366</v>
      </c>
      <c r="H91" s="35" t="s">
        <v>22</v>
      </c>
      <c r="I91" s="35"/>
      <c r="J91" s="32"/>
      <c r="K91" s="32" t="s">
        <v>49</v>
      </c>
      <c r="L91" s="59">
        <v>10991</v>
      </c>
      <c r="M91" s="36"/>
      <c r="N91" s="54">
        <v>2909714</v>
      </c>
      <c r="O91" s="37" t="s">
        <v>830</v>
      </c>
      <c r="P91" s="38">
        <v>25620000000</v>
      </c>
      <c r="Q91" s="36" t="s">
        <v>827</v>
      </c>
      <c r="R91" s="61">
        <v>9300</v>
      </c>
      <c r="S91" s="37" t="s">
        <v>827</v>
      </c>
      <c r="T91" s="39" t="s">
        <v>367</v>
      </c>
    </row>
    <row r="92" spans="2:20" x14ac:dyDescent="0.2">
      <c r="B92" s="32">
        <v>85</v>
      </c>
      <c r="C92" s="33" t="str">
        <f t="shared" si="1"/>
        <v>Japan</v>
      </c>
      <c r="D92" s="41" t="s">
        <v>368</v>
      </c>
      <c r="E92" s="34" t="s">
        <v>368</v>
      </c>
      <c r="F92" s="42" t="s">
        <v>369</v>
      </c>
      <c r="G92" s="32" t="s">
        <v>370</v>
      </c>
      <c r="H92" s="43" t="s">
        <v>22</v>
      </c>
      <c r="I92" s="35"/>
      <c r="J92" s="32" t="s">
        <v>22</v>
      </c>
      <c r="K92" s="42" t="s">
        <v>23</v>
      </c>
      <c r="L92" s="60">
        <v>377915</v>
      </c>
      <c r="M92" s="44"/>
      <c r="N92" s="54">
        <v>127253075</v>
      </c>
      <c r="O92" s="45" t="s">
        <v>830</v>
      </c>
      <c r="P92" s="46">
        <v>4704000000000</v>
      </c>
      <c r="Q92" s="44" t="s">
        <v>827</v>
      </c>
      <c r="R92" s="61">
        <v>36900</v>
      </c>
      <c r="S92" s="37" t="s">
        <v>827</v>
      </c>
      <c r="T92" s="39" t="s">
        <v>371</v>
      </c>
    </row>
    <row r="93" spans="2:20" x14ac:dyDescent="0.2">
      <c r="B93" s="32">
        <v>86</v>
      </c>
      <c r="C93" s="33" t="str">
        <f t="shared" si="1"/>
        <v>Jordan</v>
      </c>
      <c r="D93" s="34" t="s">
        <v>372</v>
      </c>
      <c r="E93" s="34" t="s">
        <v>372</v>
      </c>
      <c r="F93" s="32" t="s">
        <v>373</v>
      </c>
      <c r="G93" s="32" t="s">
        <v>374</v>
      </c>
      <c r="H93" s="35" t="s">
        <v>22</v>
      </c>
      <c r="I93" s="35"/>
      <c r="J93" s="32"/>
      <c r="K93" s="32" t="s">
        <v>23</v>
      </c>
      <c r="L93" s="59">
        <v>89342</v>
      </c>
      <c r="M93" s="36"/>
      <c r="N93" s="54">
        <v>6482081</v>
      </c>
      <c r="O93" s="37" t="s">
        <v>830</v>
      </c>
      <c r="P93" s="38">
        <v>39290000000</v>
      </c>
      <c r="Q93" s="36" t="s">
        <v>827</v>
      </c>
      <c r="R93" s="61">
        <v>6100</v>
      </c>
      <c r="S93" s="37" t="s">
        <v>827</v>
      </c>
      <c r="T93" s="39" t="s">
        <v>375</v>
      </c>
    </row>
    <row r="94" spans="2:20" x14ac:dyDescent="0.2">
      <c r="B94" s="32">
        <v>87</v>
      </c>
      <c r="C94" s="33" t="str">
        <f t="shared" si="1"/>
        <v>Kazakhstan</v>
      </c>
      <c r="D94" s="34" t="s">
        <v>376</v>
      </c>
      <c r="E94" s="34" t="s">
        <v>376</v>
      </c>
      <c r="F94" s="32" t="s">
        <v>377</v>
      </c>
      <c r="G94" s="32" t="s">
        <v>378</v>
      </c>
      <c r="H94" s="35" t="s">
        <v>22</v>
      </c>
      <c r="I94" s="35"/>
      <c r="J94" s="32"/>
      <c r="K94" s="32" t="s">
        <v>23</v>
      </c>
      <c r="L94" s="59">
        <v>2724900</v>
      </c>
      <c r="M94" s="36"/>
      <c r="N94" s="54">
        <v>17736896</v>
      </c>
      <c r="O94" s="37" t="s">
        <v>830</v>
      </c>
      <c r="P94" s="38">
        <v>235600000000</v>
      </c>
      <c r="Q94" s="36" t="s">
        <v>827</v>
      </c>
      <c r="R94" s="61">
        <v>14100</v>
      </c>
      <c r="S94" s="37" t="s">
        <v>827</v>
      </c>
      <c r="T94" s="39" t="s">
        <v>379</v>
      </c>
    </row>
    <row r="95" spans="2:20" x14ac:dyDescent="0.2">
      <c r="B95" s="32">
        <v>88</v>
      </c>
      <c r="C95" s="33" t="str">
        <f t="shared" si="1"/>
        <v>Kenya</v>
      </c>
      <c r="D95" s="34" t="s">
        <v>380</v>
      </c>
      <c r="E95" s="34" t="s">
        <v>380</v>
      </c>
      <c r="F95" s="32" t="s">
        <v>381</v>
      </c>
      <c r="G95" s="32" t="s">
        <v>382</v>
      </c>
      <c r="H95" s="35" t="s">
        <v>22</v>
      </c>
      <c r="I95" s="35"/>
      <c r="J95" s="32"/>
      <c r="K95" s="32" t="s">
        <v>34</v>
      </c>
      <c r="L95" s="59">
        <v>580367</v>
      </c>
      <c r="M95" s="36"/>
      <c r="N95" s="54">
        <v>44037656</v>
      </c>
      <c r="O95" s="37" t="s">
        <v>829</v>
      </c>
      <c r="P95" s="38">
        <v>77140000000</v>
      </c>
      <c r="Q95" s="36" t="s">
        <v>827</v>
      </c>
      <c r="R95" s="61">
        <v>1800</v>
      </c>
      <c r="S95" s="37" t="s">
        <v>827</v>
      </c>
      <c r="T95" s="39" t="s">
        <v>383</v>
      </c>
    </row>
    <row r="96" spans="2:20" x14ac:dyDescent="0.2">
      <c r="B96" s="32">
        <v>89</v>
      </c>
      <c r="C96" s="33" t="str">
        <f t="shared" si="1"/>
        <v>Kiribati</v>
      </c>
      <c r="D96" s="34" t="s">
        <v>384</v>
      </c>
      <c r="E96" s="34" t="s">
        <v>384</v>
      </c>
      <c r="F96" s="32" t="s">
        <v>385</v>
      </c>
      <c r="G96" s="32" t="s">
        <v>386</v>
      </c>
      <c r="H96" s="35" t="s">
        <v>22</v>
      </c>
      <c r="I96" s="35"/>
      <c r="J96" s="32"/>
      <c r="K96" s="32" t="s">
        <v>63</v>
      </c>
      <c r="L96" s="59">
        <v>811</v>
      </c>
      <c r="M96" s="36"/>
      <c r="N96" s="54">
        <v>103248</v>
      </c>
      <c r="O96" s="37" t="s">
        <v>830</v>
      </c>
      <c r="P96" s="38">
        <v>636300000</v>
      </c>
      <c r="Q96" s="36" t="s">
        <v>827</v>
      </c>
      <c r="R96" s="61">
        <v>6100</v>
      </c>
      <c r="S96" s="37" t="s">
        <v>827</v>
      </c>
      <c r="T96" s="39" t="s">
        <v>64</v>
      </c>
    </row>
    <row r="97" spans="2:20" x14ac:dyDescent="0.2">
      <c r="B97" s="32">
        <v>90</v>
      </c>
      <c r="C97" s="37" t="s">
        <v>387</v>
      </c>
      <c r="D97" s="48" t="s">
        <v>388</v>
      </c>
      <c r="E97" s="48" t="s">
        <v>389</v>
      </c>
      <c r="F97" s="32" t="s">
        <v>390</v>
      </c>
      <c r="G97" s="32" t="s">
        <v>391</v>
      </c>
      <c r="H97" s="35" t="s">
        <v>22</v>
      </c>
      <c r="I97" s="35"/>
      <c r="J97" s="32"/>
      <c r="K97" s="32" t="s">
        <v>23</v>
      </c>
      <c r="L97" s="59">
        <v>120538</v>
      </c>
      <c r="M97" s="36"/>
      <c r="N97" s="54">
        <v>24720407</v>
      </c>
      <c r="O97" s="37" t="s">
        <v>830</v>
      </c>
      <c r="P97" s="38">
        <v>40000000000</v>
      </c>
      <c r="Q97" s="36" t="s">
        <v>828</v>
      </c>
      <c r="R97" s="61">
        <v>1800</v>
      </c>
      <c r="S97" s="37" t="s">
        <v>828</v>
      </c>
      <c r="T97" s="39" t="s">
        <v>392</v>
      </c>
    </row>
    <row r="98" spans="2:20" x14ac:dyDescent="0.2">
      <c r="B98" s="32">
        <v>91</v>
      </c>
      <c r="C98" s="37" t="s">
        <v>393</v>
      </c>
      <c r="D98" s="48" t="s">
        <v>394</v>
      </c>
      <c r="E98" s="48" t="s">
        <v>395</v>
      </c>
      <c r="F98" s="32" t="s">
        <v>396</v>
      </c>
      <c r="G98" s="32" t="s">
        <v>397</v>
      </c>
      <c r="H98" s="35" t="s">
        <v>22</v>
      </c>
      <c r="I98" s="35"/>
      <c r="J98" s="32" t="s">
        <v>22</v>
      </c>
      <c r="K98" s="32" t="s">
        <v>23</v>
      </c>
      <c r="L98" s="59">
        <v>99720</v>
      </c>
      <c r="M98" s="36"/>
      <c r="N98" s="54">
        <v>48955203</v>
      </c>
      <c r="O98" s="37" t="s">
        <v>830</v>
      </c>
      <c r="P98" s="38">
        <v>1640000000000</v>
      </c>
      <c r="Q98" s="36" t="s">
        <v>827</v>
      </c>
      <c r="R98" s="61">
        <v>32800</v>
      </c>
      <c r="S98" s="37" t="s">
        <v>827</v>
      </c>
      <c r="T98" s="39" t="s">
        <v>398</v>
      </c>
    </row>
    <row r="99" spans="2:20" x14ac:dyDescent="0.2">
      <c r="B99" s="32">
        <v>92</v>
      </c>
      <c r="C99" s="33" t="str">
        <f t="shared" ref="C99:C122" si="2">D99</f>
        <v>Kosovo</v>
      </c>
      <c r="D99" s="37" t="s">
        <v>399</v>
      </c>
      <c r="E99" s="37" t="s">
        <v>399</v>
      </c>
      <c r="F99" s="32" t="s">
        <v>400</v>
      </c>
      <c r="G99" s="32" t="s">
        <v>399</v>
      </c>
      <c r="H99" s="35"/>
      <c r="I99" s="35"/>
      <c r="J99" s="32"/>
      <c r="K99" s="32" t="s">
        <v>29</v>
      </c>
      <c r="L99" s="59">
        <v>10887</v>
      </c>
      <c r="M99" s="36"/>
      <c r="N99" s="54">
        <v>1847708</v>
      </c>
      <c r="O99" s="37" t="s">
        <v>830</v>
      </c>
      <c r="P99" s="38">
        <v>13590000000</v>
      </c>
      <c r="Q99" s="36" t="s">
        <v>827</v>
      </c>
      <c r="R99" s="61">
        <v>0</v>
      </c>
      <c r="S99" s="37" t="s">
        <v>827</v>
      </c>
      <c r="T99" s="39" t="s">
        <v>40</v>
      </c>
    </row>
    <row r="100" spans="2:20" x14ac:dyDescent="0.2">
      <c r="B100" s="32">
        <v>93</v>
      </c>
      <c r="C100" s="33" t="str">
        <f t="shared" si="2"/>
        <v>Kuwait</v>
      </c>
      <c r="D100" s="34" t="s">
        <v>401</v>
      </c>
      <c r="E100" s="34" t="s">
        <v>401</v>
      </c>
      <c r="F100" s="32" t="s">
        <v>402</v>
      </c>
      <c r="G100" s="32" t="s">
        <v>403</v>
      </c>
      <c r="H100" s="35" t="s">
        <v>22</v>
      </c>
      <c r="I100" s="35"/>
      <c r="J100" s="32"/>
      <c r="K100" s="32" t="s">
        <v>23</v>
      </c>
      <c r="L100" s="59">
        <v>17818</v>
      </c>
      <c r="M100" s="36"/>
      <c r="N100" s="54">
        <v>2695316</v>
      </c>
      <c r="O100" s="37" t="s">
        <v>829</v>
      </c>
      <c r="P100" s="38">
        <v>153400000000</v>
      </c>
      <c r="Q100" s="36" t="s">
        <v>827</v>
      </c>
      <c r="R100" s="61">
        <v>40500</v>
      </c>
      <c r="S100" s="37" t="s">
        <v>827</v>
      </c>
      <c r="T100" s="39" t="s">
        <v>404</v>
      </c>
    </row>
    <row r="101" spans="2:20" x14ac:dyDescent="0.2">
      <c r="B101" s="32">
        <v>94</v>
      </c>
      <c r="C101" s="33" t="str">
        <f t="shared" si="2"/>
        <v>Kyrgyzstan</v>
      </c>
      <c r="D101" s="34" t="s">
        <v>405</v>
      </c>
      <c r="E101" s="34" t="s">
        <v>405</v>
      </c>
      <c r="F101" s="32" t="s">
        <v>406</v>
      </c>
      <c r="G101" s="32" t="s">
        <v>407</v>
      </c>
      <c r="H101" s="35" t="s">
        <v>22</v>
      </c>
      <c r="I101" s="35"/>
      <c r="J101" s="32"/>
      <c r="K101" s="32" t="s">
        <v>23</v>
      </c>
      <c r="L101" s="59">
        <v>199951</v>
      </c>
      <c r="M101" s="36"/>
      <c r="N101" s="54">
        <v>5548042</v>
      </c>
      <c r="O101" s="37" t="s">
        <v>830</v>
      </c>
      <c r="P101" s="38">
        <v>13500000000</v>
      </c>
      <c r="Q101" s="36" t="s">
        <v>827</v>
      </c>
      <c r="R101" s="61">
        <v>2400</v>
      </c>
      <c r="S101" s="37" t="s">
        <v>827</v>
      </c>
      <c r="T101" s="39" t="s">
        <v>408</v>
      </c>
    </row>
    <row r="102" spans="2:20" x14ac:dyDescent="0.2">
      <c r="B102" s="32">
        <v>95</v>
      </c>
      <c r="C102" s="33" t="str">
        <f t="shared" si="2"/>
        <v>Laos</v>
      </c>
      <c r="D102" s="37" t="s">
        <v>409</v>
      </c>
      <c r="E102" s="37" t="s">
        <v>409</v>
      </c>
      <c r="F102" s="32" t="s">
        <v>410</v>
      </c>
      <c r="G102" s="32" t="s">
        <v>411</v>
      </c>
      <c r="H102" s="35" t="s">
        <v>22</v>
      </c>
      <c r="I102" s="35"/>
      <c r="J102" s="32"/>
      <c r="K102" s="32" t="s">
        <v>23</v>
      </c>
      <c r="L102" s="59">
        <v>236800</v>
      </c>
      <c r="M102" s="36"/>
      <c r="N102" s="54">
        <v>6695166</v>
      </c>
      <c r="O102" s="37" t="s">
        <v>830</v>
      </c>
      <c r="P102" s="38">
        <v>19520000000</v>
      </c>
      <c r="Q102" s="36" t="s">
        <v>827</v>
      </c>
      <c r="R102" s="61">
        <v>3100</v>
      </c>
      <c r="S102" s="37" t="s">
        <v>827</v>
      </c>
      <c r="T102" s="39" t="s">
        <v>412</v>
      </c>
    </row>
    <row r="103" spans="2:20" x14ac:dyDescent="0.2">
      <c r="B103" s="32">
        <v>96</v>
      </c>
      <c r="C103" s="33" t="str">
        <f t="shared" si="2"/>
        <v>Latvia</v>
      </c>
      <c r="D103" s="34" t="s">
        <v>413</v>
      </c>
      <c r="E103" s="34" t="s">
        <v>413</v>
      </c>
      <c r="F103" s="32" t="s">
        <v>414</v>
      </c>
      <c r="G103" s="32" t="s">
        <v>415</v>
      </c>
      <c r="H103" s="35" t="s">
        <v>22</v>
      </c>
      <c r="I103" s="35" t="s">
        <v>22</v>
      </c>
      <c r="J103" s="32"/>
      <c r="K103" s="32" t="s">
        <v>29</v>
      </c>
      <c r="L103" s="59">
        <v>64589</v>
      </c>
      <c r="M103" s="36"/>
      <c r="N103" s="54">
        <v>2178443</v>
      </c>
      <c r="O103" s="37" t="s">
        <v>830</v>
      </c>
      <c r="P103" s="38">
        <v>37880000000</v>
      </c>
      <c r="Q103" s="36" t="s">
        <v>827</v>
      </c>
      <c r="R103" s="61">
        <v>18600</v>
      </c>
      <c r="S103" s="37" t="s">
        <v>827</v>
      </c>
      <c r="T103" s="39" t="s">
        <v>416</v>
      </c>
    </row>
    <row r="104" spans="2:20" x14ac:dyDescent="0.2">
      <c r="B104" s="32">
        <v>97</v>
      </c>
      <c r="C104" s="33" t="str">
        <f t="shared" si="2"/>
        <v>Lebanon</v>
      </c>
      <c r="D104" s="34" t="s">
        <v>417</v>
      </c>
      <c r="E104" s="34" t="s">
        <v>417</v>
      </c>
      <c r="F104" s="32" t="s">
        <v>418</v>
      </c>
      <c r="G104" s="32" t="s">
        <v>419</v>
      </c>
      <c r="H104" s="35" t="s">
        <v>22</v>
      </c>
      <c r="I104" s="35"/>
      <c r="J104" s="32"/>
      <c r="K104" s="32" t="s">
        <v>23</v>
      </c>
      <c r="L104" s="59">
        <v>10400</v>
      </c>
      <c r="M104" s="36"/>
      <c r="N104" s="54">
        <v>4131583</v>
      </c>
      <c r="O104" s="37" t="s">
        <v>830</v>
      </c>
      <c r="P104" s="38">
        <v>64220000000</v>
      </c>
      <c r="Q104" s="36" t="s">
        <v>827</v>
      </c>
      <c r="R104" s="61">
        <v>16000</v>
      </c>
      <c r="S104" s="37" t="s">
        <v>827</v>
      </c>
      <c r="T104" s="39" t="s">
        <v>420</v>
      </c>
    </row>
    <row r="105" spans="2:20" x14ac:dyDescent="0.2">
      <c r="B105" s="32">
        <v>98</v>
      </c>
      <c r="C105" s="33" t="str">
        <f t="shared" si="2"/>
        <v>Lesotho</v>
      </c>
      <c r="D105" s="34" t="s">
        <v>421</v>
      </c>
      <c r="E105" s="34" t="s">
        <v>421</v>
      </c>
      <c r="F105" s="32" t="s">
        <v>422</v>
      </c>
      <c r="G105" s="32" t="s">
        <v>423</v>
      </c>
      <c r="H105" s="35" t="s">
        <v>22</v>
      </c>
      <c r="I105" s="35"/>
      <c r="J105" s="32"/>
      <c r="K105" s="32" t="s">
        <v>34</v>
      </c>
      <c r="L105" s="59">
        <v>30355</v>
      </c>
      <c r="M105" s="36"/>
      <c r="N105" s="54">
        <v>1936181</v>
      </c>
      <c r="O105" s="37" t="s">
        <v>829</v>
      </c>
      <c r="P105" s="38">
        <v>4131000000</v>
      </c>
      <c r="Q105" s="36" t="s">
        <v>827</v>
      </c>
      <c r="R105" s="61">
        <v>2200</v>
      </c>
      <c r="S105" s="37" t="s">
        <v>827</v>
      </c>
      <c r="T105" s="39" t="s">
        <v>424</v>
      </c>
    </row>
    <row r="106" spans="2:20" x14ac:dyDescent="0.2">
      <c r="B106" s="32">
        <v>99</v>
      </c>
      <c r="C106" s="33" t="str">
        <f t="shared" si="2"/>
        <v>Liberia</v>
      </c>
      <c r="D106" s="34" t="s">
        <v>425</v>
      </c>
      <c r="E106" s="34" t="s">
        <v>425</v>
      </c>
      <c r="F106" s="32" t="s">
        <v>426</v>
      </c>
      <c r="G106" s="32" t="s">
        <v>427</v>
      </c>
      <c r="H106" s="35" t="s">
        <v>22</v>
      </c>
      <c r="I106" s="35"/>
      <c r="J106" s="32"/>
      <c r="K106" s="32" t="s">
        <v>34</v>
      </c>
      <c r="L106" s="59">
        <v>111369</v>
      </c>
      <c r="M106" s="36"/>
      <c r="N106" s="54">
        <v>3989703</v>
      </c>
      <c r="O106" s="37" t="s">
        <v>830</v>
      </c>
      <c r="P106" s="38">
        <v>2719000000</v>
      </c>
      <c r="Q106" s="36" t="s">
        <v>827</v>
      </c>
      <c r="R106" s="61">
        <v>700</v>
      </c>
      <c r="S106" s="37" t="s">
        <v>827</v>
      </c>
      <c r="T106" s="39" t="s">
        <v>428</v>
      </c>
    </row>
    <row r="107" spans="2:20" x14ac:dyDescent="0.2">
      <c r="B107" s="32">
        <v>100</v>
      </c>
      <c r="C107" s="33" t="str">
        <f t="shared" si="2"/>
        <v>Libya</v>
      </c>
      <c r="D107" s="37" t="s">
        <v>429</v>
      </c>
      <c r="E107" s="37" t="s">
        <v>429</v>
      </c>
      <c r="F107" s="32" t="s">
        <v>430</v>
      </c>
      <c r="G107" s="32" t="s">
        <v>431</v>
      </c>
      <c r="H107" s="35" t="s">
        <v>22</v>
      </c>
      <c r="I107" s="35"/>
      <c r="J107" s="32"/>
      <c r="K107" s="32" t="s">
        <v>34</v>
      </c>
      <c r="L107" s="59">
        <v>1759540</v>
      </c>
      <c r="M107" s="36"/>
      <c r="N107" s="54">
        <v>6002347</v>
      </c>
      <c r="O107" s="37" t="s">
        <v>829</v>
      </c>
      <c r="P107" s="38">
        <v>78630000000</v>
      </c>
      <c r="Q107" s="36" t="s">
        <v>827</v>
      </c>
      <c r="R107" s="61">
        <v>12300</v>
      </c>
      <c r="S107" s="37" t="s">
        <v>827</v>
      </c>
      <c r="T107" s="39" t="s">
        <v>432</v>
      </c>
    </row>
    <row r="108" spans="2:20" x14ac:dyDescent="0.2">
      <c r="B108" s="32">
        <v>101</v>
      </c>
      <c r="C108" s="33" t="str">
        <f t="shared" si="2"/>
        <v>Liechtenstein</v>
      </c>
      <c r="D108" s="34" t="s">
        <v>433</v>
      </c>
      <c r="E108" s="34" t="s">
        <v>433</v>
      </c>
      <c r="F108" s="32" t="s">
        <v>434</v>
      </c>
      <c r="G108" s="32" t="s">
        <v>435</v>
      </c>
      <c r="H108" s="35" t="s">
        <v>22</v>
      </c>
      <c r="I108" s="35"/>
      <c r="J108" s="47"/>
      <c r="K108" s="32" t="s">
        <v>29</v>
      </c>
      <c r="L108" s="59">
        <v>160</v>
      </c>
      <c r="M108" s="36"/>
      <c r="N108" s="54">
        <v>37009</v>
      </c>
      <c r="O108" s="37" t="s">
        <v>830</v>
      </c>
      <c r="P108" s="38">
        <v>3200000000</v>
      </c>
      <c r="Q108" s="36">
        <v>2009</v>
      </c>
      <c r="R108" s="61">
        <v>89400</v>
      </c>
      <c r="S108" s="37" t="s">
        <v>39</v>
      </c>
      <c r="T108" s="39" t="s">
        <v>436</v>
      </c>
    </row>
    <row r="109" spans="2:20" x14ac:dyDescent="0.2">
      <c r="B109" s="32">
        <v>102</v>
      </c>
      <c r="C109" s="33" t="str">
        <f t="shared" si="2"/>
        <v>Lithuania</v>
      </c>
      <c r="D109" s="34" t="s">
        <v>437</v>
      </c>
      <c r="E109" s="34" t="s">
        <v>437</v>
      </c>
      <c r="F109" s="32" t="s">
        <v>438</v>
      </c>
      <c r="G109" s="32" t="s">
        <v>439</v>
      </c>
      <c r="H109" s="35" t="s">
        <v>22</v>
      </c>
      <c r="I109" s="35" t="s">
        <v>22</v>
      </c>
      <c r="J109" s="47"/>
      <c r="K109" s="32" t="s">
        <v>29</v>
      </c>
      <c r="L109" s="59">
        <v>65300</v>
      </c>
      <c r="M109" s="36"/>
      <c r="N109" s="54">
        <v>3515858</v>
      </c>
      <c r="O109" s="37" t="s">
        <v>830</v>
      </c>
      <c r="P109" s="38">
        <v>66080000000</v>
      </c>
      <c r="Q109" s="36" t="s">
        <v>827</v>
      </c>
      <c r="R109" s="61">
        <v>22000</v>
      </c>
      <c r="S109" s="37" t="s">
        <v>827</v>
      </c>
      <c r="T109" s="39" t="s">
        <v>440</v>
      </c>
    </row>
    <row r="110" spans="2:20" x14ac:dyDescent="0.2">
      <c r="B110" s="32">
        <v>103</v>
      </c>
      <c r="C110" s="33" t="str">
        <f t="shared" si="2"/>
        <v>Luxembourg</v>
      </c>
      <c r="D110" s="34" t="s">
        <v>441</v>
      </c>
      <c r="E110" s="34" t="s">
        <v>441</v>
      </c>
      <c r="F110" s="32" t="s">
        <v>442</v>
      </c>
      <c r="G110" s="32" t="s">
        <v>443</v>
      </c>
      <c r="H110" s="35" t="s">
        <v>22</v>
      </c>
      <c r="I110" s="35" t="s">
        <v>22</v>
      </c>
      <c r="J110" s="32" t="s">
        <v>22</v>
      </c>
      <c r="K110" s="32" t="s">
        <v>29</v>
      </c>
      <c r="L110" s="59">
        <v>2586</v>
      </c>
      <c r="M110" s="36"/>
      <c r="N110" s="54">
        <v>514862</v>
      </c>
      <c r="O110" s="37" t="s">
        <v>830</v>
      </c>
      <c r="P110" s="38">
        <v>42920000000</v>
      </c>
      <c r="Q110" s="36" t="s">
        <v>827</v>
      </c>
      <c r="R110" s="61">
        <v>81100</v>
      </c>
      <c r="S110" s="37" t="s">
        <v>827</v>
      </c>
      <c r="T110" s="39" t="s">
        <v>40</v>
      </c>
    </row>
    <row r="111" spans="2:20" x14ac:dyDescent="0.2">
      <c r="B111" s="32">
        <v>104</v>
      </c>
      <c r="C111" s="33" t="str">
        <f t="shared" si="2"/>
        <v>Macau</v>
      </c>
      <c r="D111" s="37" t="s">
        <v>444</v>
      </c>
      <c r="E111" s="37" t="s">
        <v>444</v>
      </c>
      <c r="F111" s="32" t="s">
        <v>445</v>
      </c>
      <c r="G111" s="32" t="s">
        <v>446</v>
      </c>
      <c r="H111" s="35"/>
      <c r="I111" s="35"/>
      <c r="J111" s="32"/>
      <c r="K111" s="32" t="s">
        <v>23</v>
      </c>
      <c r="L111" s="59">
        <v>28</v>
      </c>
      <c r="M111" s="36"/>
      <c r="N111" s="54">
        <v>583003</v>
      </c>
      <c r="O111" s="37" t="s">
        <v>830</v>
      </c>
      <c r="P111" s="38">
        <v>47190000000</v>
      </c>
      <c r="Q111" s="36" t="s">
        <v>828</v>
      </c>
      <c r="R111" s="61">
        <v>82400</v>
      </c>
      <c r="S111" s="37" t="s">
        <v>828</v>
      </c>
      <c r="T111" s="39" t="s">
        <v>447</v>
      </c>
    </row>
    <row r="112" spans="2:20" x14ac:dyDescent="0.2">
      <c r="B112" s="32">
        <v>105</v>
      </c>
      <c r="C112" s="33" t="str">
        <f t="shared" si="2"/>
        <v>Macedonia</v>
      </c>
      <c r="D112" s="34" t="s">
        <v>448</v>
      </c>
      <c r="E112" s="34" t="s">
        <v>448</v>
      </c>
      <c r="F112" s="32" t="s">
        <v>449</v>
      </c>
      <c r="G112" s="32" t="s">
        <v>450</v>
      </c>
      <c r="H112" s="35" t="s">
        <v>22</v>
      </c>
      <c r="I112" s="35"/>
      <c r="J112" s="32"/>
      <c r="K112" s="32" t="s">
        <v>29</v>
      </c>
      <c r="L112" s="59">
        <v>25713</v>
      </c>
      <c r="M112" s="36"/>
      <c r="N112" s="54">
        <v>2087171</v>
      </c>
      <c r="O112" s="37" t="s">
        <v>830</v>
      </c>
      <c r="P112" s="38">
        <v>22220000000</v>
      </c>
      <c r="Q112" s="36" t="s">
        <v>827</v>
      </c>
      <c r="R112" s="61">
        <v>10800</v>
      </c>
      <c r="S112" s="37" t="s">
        <v>827</v>
      </c>
      <c r="T112" s="39" t="s">
        <v>450</v>
      </c>
    </row>
    <row r="113" spans="2:198" x14ac:dyDescent="0.2">
      <c r="B113" s="32">
        <v>106</v>
      </c>
      <c r="C113" s="33" t="str">
        <f t="shared" si="2"/>
        <v>Madagascar</v>
      </c>
      <c r="D113" s="34" t="s">
        <v>451</v>
      </c>
      <c r="E113" s="34" t="s">
        <v>451</v>
      </c>
      <c r="F113" s="32" t="s">
        <v>452</v>
      </c>
      <c r="G113" s="32" t="s">
        <v>453</v>
      </c>
      <c r="H113" s="35" t="s">
        <v>22</v>
      </c>
      <c r="I113" s="35"/>
      <c r="J113" s="32"/>
      <c r="K113" s="32" t="s">
        <v>34</v>
      </c>
      <c r="L113" s="59">
        <v>587041</v>
      </c>
      <c r="M113" s="36"/>
      <c r="N113" s="54">
        <v>22599098</v>
      </c>
      <c r="O113" s="37" t="s">
        <v>830</v>
      </c>
      <c r="P113" s="38">
        <v>21760000000</v>
      </c>
      <c r="Q113" s="36" t="s">
        <v>827</v>
      </c>
      <c r="R113" s="61">
        <v>1000</v>
      </c>
      <c r="S113" s="37" t="s">
        <v>827</v>
      </c>
      <c r="T113" s="39" t="s">
        <v>454</v>
      </c>
    </row>
    <row r="114" spans="2:198" x14ac:dyDescent="0.2">
      <c r="B114" s="32">
        <v>107</v>
      </c>
      <c r="C114" s="33" t="str">
        <f t="shared" si="2"/>
        <v>Malawi</v>
      </c>
      <c r="D114" s="34" t="s">
        <v>455</v>
      </c>
      <c r="E114" s="34" t="s">
        <v>455</v>
      </c>
      <c r="F114" s="32" t="s">
        <v>456</v>
      </c>
      <c r="G114" s="32" t="s">
        <v>457</v>
      </c>
      <c r="H114" s="35" t="s">
        <v>22</v>
      </c>
      <c r="I114" s="35"/>
      <c r="J114" s="32"/>
      <c r="K114" s="32" t="s">
        <v>34</v>
      </c>
      <c r="L114" s="59">
        <v>118484</v>
      </c>
      <c r="M114" s="36"/>
      <c r="N114" s="54">
        <v>16777547</v>
      </c>
      <c r="O114" s="37" t="s">
        <v>829</v>
      </c>
      <c r="P114" s="38">
        <v>14500000000</v>
      </c>
      <c r="Q114" s="36" t="s">
        <v>827</v>
      </c>
      <c r="R114" s="61">
        <v>900</v>
      </c>
      <c r="S114" s="37" t="s">
        <v>827</v>
      </c>
      <c r="T114" s="39" t="s">
        <v>458</v>
      </c>
    </row>
    <row r="115" spans="2:198" x14ac:dyDescent="0.2">
      <c r="B115" s="32">
        <v>108</v>
      </c>
      <c r="C115" s="33" t="str">
        <f t="shared" si="2"/>
        <v>Malaysia</v>
      </c>
      <c r="D115" s="34" t="s">
        <v>459</v>
      </c>
      <c r="E115" s="34" t="s">
        <v>459</v>
      </c>
      <c r="F115" s="32" t="s">
        <v>460</v>
      </c>
      <c r="G115" s="32" t="s">
        <v>461</v>
      </c>
      <c r="H115" s="35" t="s">
        <v>22</v>
      </c>
      <c r="I115" s="35"/>
      <c r="J115" s="32"/>
      <c r="K115" s="32" t="s">
        <v>23</v>
      </c>
      <c r="L115" s="59">
        <v>329847</v>
      </c>
      <c r="M115" s="36"/>
      <c r="N115" s="54">
        <v>29628392</v>
      </c>
      <c r="O115" s="37" t="s">
        <v>830</v>
      </c>
      <c r="P115" s="38">
        <v>506700000000</v>
      </c>
      <c r="Q115" s="36" t="s">
        <v>827</v>
      </c>
      <c r="R115" s="61">
        <v>17200</v>
      </c>
      <c r="S115" s="37" t="s">
        <v>827</v>
      </c>
      <c r="T115" s="39" t="s">
        <v>462</v>
      </c>
    </row>
    <row r="116" spans="2:198" x14ac:dyDescent="0.2">
      <c r="B116" s="32">
        <v>109</v>
      </c>
      <c r="C116" s="33" t="str">
        <f t="shared" si="2"/>
        <v>Maldives</v>
      </c>
      <c r="D116" s="34" t="s">
        <v>463</v>
      </c>
      <c r="E116" s="34" t="s">
        <v>463</v>
      </c>
      <c r="F116" s="32" t="s">
        <v>464</v>
      </c>
      <c r="G116" s="32" t="s">
        <v>465</v>
      </c>
      <c r="H116" s="35" t="s">
        <v>22</v>
      </c>
      <c r="I116" s="35"/>
      <c r="J116" s="32"/>
      <c r="K116" s="32" t="s">
        <v>23</v>
      </c>
      <c r="L116" s="59">
        <v>298</v>
      </c>
      <c r="M116" s="36"/>
      <c r="N116" s="54">
        <v>393988</v>
      </c>
      <c r="O116" s="37" t="s">
        <v>830</v>
      </c>
      <c r="P116" s="38">
        <v>3106000000</v>
      </c>
      <c r="Q116" s="36" t="s">
        <v>827</v>
      </c>
      <c r="R116" s="61">
        <v>9400</v>
      </c>
      <c r="S116" s="37" t="s">
        <v>827</v>
      </c>
      <c r="T116" s="39" t="s">
        <v>466</v>
      </c>
    </row>
    <row r="117" spans="2:198" x14ac:dyDescent="0.2">
      <c r="B117" s="32">
        <v>110</v>
      </c>
      <c r="C117" s="33" t="str">
        <f t="shared" si="2"/>
        <v>Mali</v>
      </c>
      <c r="D117" s="34" t="s">
        <v>467</v>
      </c>
      <c r="E117" s="34" t="s">
        <v>467</v>
      </c>
      <c r="F117" s="32" t="s">
        <v>468</v>
      </c>
      <c r="G117" s="32" t="s">
        <v>469</v>
      </c>
      <c r="H117" s="35" t="s">
        <v>22</v>
      </c>
      <c r="I117" s="35"/>
      <c r="J117" s="32"/>
      <c r="K117" s="32" t="s">
        <v>34</v>
      </c>
      <c r="L117" s="59">
        <v>1240192</v>
      </c>
      <c r="M117" s="36"/>
      <c r="N117" s="54">
        <v>15968882</v>
      </c>
      <c r="O117" s="37" t="s">
        <v>830</v>
      </c>
      <c r="P117" s="38">
        <v>18280000000</v>
      </c>
      <c r="Q117" s="36" t="s">
        <v>827</v>
      </c>
      <c r="R117" s="61">
        <v>1100</v>
      </c>
      <c r="S117" s="37" t="s">
        <v>827</v>
      </c>
      <c r="T117" s="39" t="s">
        <v>103</v>
      </c>
    </row>
    <row r="118" spans="2:198" x14ac:dyDescent="0.2">
      <c r="B118" s="32">
        <v>111</v>
      </c>
      <c r="C118" s="33" t="str">
        <f t="shared" si="2"/>
        <v>Malta</v>
      </c>
      <c r="D118" s="34" t="s">
        <v>470</v>
      </c>
      <c r="E118" s="34" t="s">
        <v>470</v>
      </c>
      <c r="F118" s="32" t="s">
        <v>471</v>
      </c>
      <c r="G118" s="32" t="s">
        <v>472</v>
      </c>
      <c r="H118" s="35" t="s">
        <v>22</v>
      </c>
      <c r="I118" s="35" t="s">
        <v>22</v>
      </c>
      <c r="J118" s="32"/>
      <c r="K118" s="32" t="s">
        <v>29</v>
      </c>
      <c r="L118" s="59">
        <v>316</v>
      </c>
      <c r="M118" s="36"/>
      <c r="N118" s="54">
        <v>411277</v>
      </c>
      <c r="O118" s="37" t="s">
        <v>830</v>
      </c>
      <c r="P118" s="38">
        <v>11450000000</v>
      </c>
      <c r="Q118" s="36" t="s">
        <v>827</v>
      </c>
      <c r="R118" s="61">
        <v>27500</v>
      </c>
      <c r="S118" s="37" t="s">
        <v>827</v>
      </c>
      <c r="T118" s="39" t="s">
        <v>40</v>
      </c>
    </row>
    <row r="119" spans="2:198" x14ac:dyDescent="0.2">
      <c r="B119" s="32">
        <v>112</v>
      </c>
      <c r="C119" s="33" t="str">
        <f t="shared" si="2"/>
        <v>Marshall Islands</v>
      </c>
      <c r="D119" s="34" t="s">
        <v>473</v>
      </c>
      <c r="E119" s="34" t="s">
        <v>474</v>
      </c>
      <c r="F119" s="32" t="s">
        <v>475</v>
      </c>
      <c r="G119" s="32" t="s">
        <v>476</v>
      </c>
      <c r="H119" s="35" t="s">
        <v>22</v>
      </c>
      <c r="I119" s="35"/>
      <c r="J119" s="32"/>
      <c r="K119" s="32" t="s">
        <v>63</v>
      </c>
      <c r="L119" s="59">
        <v>181</v>
      </c>
      <c r="M119" s="36"/>
      <c r="N119" s="54">
        <v>69747</v>
      </c>
      <c r="O119" s="37" t="s">
        <v>830</v>
      </c>
      <c r="P119" s="38">
        <v>481800000</v>
      </c>
      <c r="Q119" s="36" t="s">
        <v>827</v>
      </c>
      <c r="R119" s="61">
        <v>8800</v>
      </c>
      <c r="S119" s="37" t="s">
        <v>827</v>
      </c>
      <c r="T119" s="39" t="s">
        <v>241</v>
      </c>
    </row>
    <row r="120" spans="2:198" x14ac:dyDescent="0.2">
      <c r="B120" s="32">
        <v>113</v>
      </c>
      <c r="C120" s="33" t="str">
        <f t="shared" si="2"/>
        <v>Mauritania</v>
      </c>
      <c r="D120" s="34" t="s">
        <v>477</v>
      </c>
      <c r="E120" s="34" t="s">
        <v>477</v>
      </c>
      <c r="F120" s="32" t="s">
        <v>478</v>
      </c>
      <c r="G120" s="32" t="s">
        <v>479</v>
      </c>
      <c r="H120" s="35" t="s">
        <v>22</v>
      </c>
      <c r="I120" s="35"/>
      <c r="J120" s="32"/>
      <c r="K120" s="32" t="s">
        <v>34</v>
      </c>
      <c r="L120" s="59">
        <v>1030700</v>
      </c>
      <c r="M120" s="36"/>
      <c r="N120" s="54">
        <v>3437610</v>
      </c>
      <c r="O120" s="37" t="s">
        <v>830</v>
      </c>
      <c r="P120" s="38">
        <v>7824000000</v>
      </c>
      <c r="Q120" s="36" t="s">
        <v>827</v>
      </c>
      <c r="R120" s="61">
        <v>2200</v>
      </c>
      <c r="S120" s="37" t="s">
        <v>827</v>
      </c>
      <c r="T120" s="39" t="s">
        <v>480</v>
      </c>
    </row>
    <row r="121" spans="2:198" x14ac:dyDescent="0.2">
      <c r="B121" s="32">
        <v>114</v>
      </c>
      <c r="C121" s="33" t="str">
        <f t="shared" si="2"/>
        <v>Mauritius</v>
      </c>
      <c r="D121" s="34" t="s">
        <v>481</v>
      </c>
      <c r="E121" s="34" t="s">
        <v>481</v>
      </c>
      <c r="F121" s="32" t="s">
        <v>482</v>
      </c>
      <c r="G121" s="32" t="s">
        <v>483</v>
      </c>
      <c r="H121" s="35" t="s">
        <v>22</v>
      </c>
      <c r="I121" s="35"/>
      <c r="J121" s="32"/>
      <c r="K121" s="32" t="s">
        <v>34</v>
      </c>
      <c r="L121" s="59">
        <v>2040</v>
      </c>
      <c r="M121" s="36"/>
      <c r="N121" s="54">
        <v>1322238</v>
      </c>
      <c r="O121" s="37" t="s">
        <v>830</v>
      </c>
      <c r="P121" s="38">
        <v>20530000000</v>
      </c>
      <c r="Q121" s="36" t="s">
        <v>827</v>
      </c>
      <c r="R121" s="61">
        <v>15800</v>
      </c>
      <c r="S121" s="37" t="s">
        <v>827</v>
      </c>
      <c r="T121" s="39" t="s">
        <v>484</v>
      </c>
    </row>
    <row r="122" spans="2:198" x14ac:dyDescent="0.2">
      <c r="B122" s="32">
        <v>115</v>
      </c>
      <c r="C122" s="33" t="str">
        <f t="shared" si="2"/>
        <v>Mexico</v>
      </c>
      <c r="D122" s="34" t="s">
        <v>485</v>
      </c>
      <c r="E122" s="34" t="s">
        <v>485</v>
      </c>
      <c r="F122" s="32" t="s">
        <v>486</v>
      </c>
      <c r="G122" s="32" t="s">
        <v>487</v>
      </c>
      <c r="H122" s="35" t="s">
        <v>22</v>
      </c>
      <c r="I122" s="35"/>
      <c r="J122" s="32" t="s">
        <v>22</v>
      </c>
      <c r="K122" s="32" t="s">
        <v>49</v>
      </c>
      <c r="L122" s="59">
        <v>1964375</v>
      </c>
      <c r="M122" s="36"/>
      <c r="N122" s="54">
        <v>116220947</v>
      </c>
      <c r="O122" s="37" t="s">
        <v>830</v>
      </c>
      <c r="P122" s="38">
        <v>1788000000000</v>
      </c>
      <c r="Q122" s="36" t="s">
        <v>827</v>
      </c>
      <c r="R122" s="61">
        <v>15600</v>
      </c>
      <c r="S122" s="37" t="s">
        <v>827</v>
      </c>
      <c r="T122" s="39" t="s">
        <v>488</v>
      </c>
    </row>
    <row r="123" spans="2:198" x14ac:dyDescent="0.2">
      <c r="B123" s="32">
        <v>116</v>
      </c>
      <c r="C123" s="37" t="s">
        <v>489</v>
      </c>
      <c r="D123" s="37" t="s">
        <v>490</v>
      </c>
      <c r="E123" s="37" t="s">
        <v>491</v>
      </c>
      <c r="F123" s="32" t="s">
        <v>492</v>
      </c>
      <c r="G123" s="32" t="s">
        <v>493</v>
      </c>
      <c r="H123" s="35" t="s">
        <v>22</v>
      </c>
      <c r="I123" s="35"/>
      <c r="J123" s="32"/>
      <c r="K123" s="32" t="s">
        <v>63</v>
      </c>
      <c r="L123" s="59">
        <v>702</v>
      </c>
      <c r="M123" s="36"/>
      <c r="N123" s="54">
        <v>106104</v>
      </c>
      <c r="O123" s="37" t="s">
        <v>830</v>
      </c>
      <c r="P123" s="38">
        <v>766400000</v>
      </c>
      <c r="Q123" s="36" t="s">
        <v>827</v>
      </c>
      <c r="R123" s="61">
        <v>7500</v>
      </c>
      <c r="S123" s="37" t="s">
        <v>827</v>
      </c>
      <c r="T123" s="39" t="s">
        <v>241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</row>
    <row r="124" spans="2:198" x14ac:dyDescent="0.2">
      <c r="B124" s="32">
        <v>117</v>
      </c>
      <c r="C124" s="33" t="str">
        <f t="shared" ref="C124:C187" si="3">D124</f>
        <v>Moldova</v>
      </c>
      <c r="D124" s="37" t="s">
        <v>494</v>
      </c>
      <c r="E124" s="37" t="s">
        <v>494</v>
      </c>
      <c r="F124" s="32" t="s">
        <v>495</v>
      </c>
      <c r="G124" s="32" t="s">
        <v>496</v>
      </c>
      <c r="H124" s="35" t="s">
        <v>22</v>
      </c>
      <c r="I124" s="35"/>
      <c r="J124" s="32"/>
      <c r="K124" s="32" t="s">
        <v>29</v>
      </c>
      <c r="L124" s="59">
        <v>33851</v>
      </c>
      <c r="M124" s="36"/>
      <c r="N124" s="54">
        <v>3619925</v>
      </c>
      <c r="O124" s="37" t="s">
        <v>830</v>
      </c>
      <c r="P124" s="38">
        <v>12360000000</v>
      </c>
      <c r="Q124" s="36" t="s">
        <v>827</v>
      </c>
      <c r="R124" s="61">
        <v>3500</v>
      </c>
      <c r="S124" s="37" t="s">
        <v>827</v>
      </c>
      <c r="T124" s="39" t="s">
        <v>497</v>
      </c>
    </row>
    <row r="125" spans="2:198" x14ac:dyDescent="0.2">
      <c r="B125" s="32">
        <v>118</v>
      </c>
      <c r="C125" s="33" t="str">
        <f t="shared" si="3"/>
        <v>Monaco</v>
      </c>
      <c r="D125" s="34" t="s">
        <v>498</v>
      </c>
      <c r="E125" s="34" t="s">
        <v>498</v>
      </c>
      <c r="F125" s="32" t="s">
        <v>499</v>
      </c>
      <c r="G125" s="32" t="s">
        <v>500</v>
      </c>
      <c r="H125" s="35" t="s">
        <v>22</v>
      </c>
      <c r="I125" s="35"/>
      <c r="J125" s="32"/>
      <c r="K125" s="32" t="s">
        <v>29</v>
      </c>
      <c r="L125" s="59">
        <v>2</v>
      </c>
      <c r="M125" s="36"/>
      <c r="N125" s="54">
        <v>30500</v>
      </c>
      <c r="O125" s="37" t="s">
        <v>830</v>
      </c>
      <c r="P125" s="38">
        <v>5748000000</v>
      </c>
      <c r="Q125" s="36" t="s">
        <v>828</v>
      </c>
      <c r="R125" s="61">
        <v>70700</v>
      </c>
      <c r="S125" s="37">
        <v>2011</v>
      </c>
      <c r="T125" s="39" t="s">
        <v>40</v>
      </c>
    </row>
    <row r="126" spans="2:198" x14ac:dyDescent="0.2">
      <c r="B126" s="32">
        <v>119</v>
      </c>
      <c r="C126" s="33" t="str">
        <f t="shared" si="3"/>
        <v>Mongolia</v>
      </c>
      <c r="D126" s="34" t="s">
        <v>501</v>
      </c>
      <c r="E126" s="34" t="s">
        <v>501</v>
      </c>
      <c r="F126" s="32" t="s">
        <v>502</v>
      </c>
      <c r="G126" s="32" t="s">
        <v>503</v>
      </c>
      <c r="H126" s="35" t="s">
        <v>22</v>
      </c>
      <c r="I126" s="35"/>
      <c r="J126" s="32"/>
      <c r="K126" s="32" t="s">
        <v>23</v>
      </c>
      <c r="L126" s="59">
        <v>1564116</v>
      </c>
      <c r="M126" s="36"/>
      <c r="N126" s="54">
        <v>3226516</v>
      </c>
      <c r="O126" s="37" t="s">
        <v>830</v>
      </c>
      <c r="P126" s="38">
        <v>15440000000</v>
      </c>
      <c r="Q126" s="36" t="s">
        <v>827</v>
      </c>
      <c r="R126" s="61">
        <v>5500</v>
      </c>
      <c r="S126" s="37" t="s">
        <v>827</v>
      </c>
      <c r="T126" s="39" t="s">
        <v>504</v>
      </c>
    </row>
    <row r="127" spans="2:198" x14ac:dyDescent="0.2">
      <c r="B127" s="32">
        <v>120</v>
      </c>
      <c r="C127" s="33" t="str">
        <f t="shared" si="3"/>
        <v>Montenegro</v>
      </c>
      <c r="D127" s="34" t="s">
        <v>505</v>
      </c>
      <c r="E127" s="34" t="s">
        <v>505</v>
      </c>
      <c r="F127" s="32" t="s">
        <v>506</v>
      </c>
      <c r="G127" s="32" t="s">
        <v>507</v>
      </c>
      <c r="H127" s="35" t="s">
        <v>22</v>
      </c>
      <c r="I127" s="35"/>
      <c r="J127" s="32"/>
      <c r="K127" s="32" t="s">
        <v>29</v>
      </c>
      <c r="L127" s="59">
        <v>13812</v>
      </c>
      <c r="M127" s="36"/>
      <c r="N127" s="54">
        <v>653474</v>
      </c>
      <c r="O127" s="37" t="s">
        <v>830</v>
      </c>
      <c r="P127" s="38">
        <v>7461000000</v>
      </c>
      <c r="Q127" s="36" t="s">
        <v>827</v>
      </c>
      <c r="R127" s="61">
        <v>12000</v>
      </c>
      <c r="S127" s="37" t="s">
        <v>827</v>
      </c>
      <c r="T127" s="39" t="s">
        <v>40</v>
      </c>
    </row>
    <row r="128" spans="2:198" x14ac:dyDescent="0.2">
      <c r="B128" s="32">
        <v>121</v>
      </c>
      <c r="C128" s="33" t="str">
        <f t="shared" si="3"/>
        <v>Morocco</v>
      </c>
      <c r="D128" s="34" t="s">
        <v>508</v>
      </c>
      <c r="E128" s="34" t="s">
        <v>508</v>
      </c>
      <c r="F128" s="32" t="s">
        <v>509</v>
      </c>
      <c r="G128" s="32" t="s">
        <v>510</v>
      </c>
      <c r="H128" s="35" t="s">
        <v>22</v>
      </c>
      <c r="I128" s="35"/>
      <c r="J128" s="32"/>
      <c r="K128" s="32" t="s">
        <v>34</v>
      </c>
      <c r="L128" s="59">
        <v>446550</v>
      </c>
      <c r="M128" s="36"/>
      <c r="N128" s="54">
        <v>32649130</v>
      </c>
      <c r="O128" s="37" t="s">
        <v>830</v>
      </c>
      <c r="P128" s="38">
        <v>174000000000</v>
      </c>
      <c r="Q128" s="36" t="s">
        <v>827</v>
      </c>
      <c r="R128" s="61">
        <v>5400</v>
      </c>
      <c r="S128" s="37" t="s">
        <v>827</v>
      </c>
      <c r="T128" s="39" t="s">
        <v>511</v>
      </c>
    </row>
    <row r="129" spans="2:198" x14ac:dyDescent="0.2">
      <c r="B129" s="32">
        <v>122</v>
      </c>
      <c r="C129" s="33" t="str">
        <f t="shared" si="3"/>
        <v>Mozambique</v>
      </c>
      <c r="D129" s="34" t="s">
        <v>512</v>
      </c>
      <c r="E129" s="34" t="s">
        <v>512</v>
      </c>
      <c r="F129" s="32" t="s">
        <v>513</v>
      </c>
      <c r="G129" s="32" t="s">
        <v>514</v>
      </c>
      <c r="H129" s="35" t="s">
        <v>22</v>
      </c>
      <c r="I129" s="35"/>
      <c r="J129" s="32"/>
      <c r="K129" s="32" t="s">
        <v>34</v>
      </c>
      <c r="L129" s="59">
        <v>799380</v>
      </c>
      <c r="M129" s="36"/>
      <c r="N129" s="54">
        <v>24096669</v>
      </c>
      <c r="O129" s="37" t="s">
        <v>829</v>
      </c>
      <c r="P129" s="38">
        <v>26690000000</v>
      </c>
      <c r="Q129" s="36" t="s">
        <v>827</v>
      </c>
      <c r="R129" s="61">
        <v>1200</v>
      </c>
      <c r="S129" s="37" t="s">
        <v>827</v>
      </c>
      <c r="T129" s="39" t="s">
        <v>515</v>
      </c>
    </row>
    <row r="130" spans="2:198" x14ac:dyDescent="0.2">
      <c r="B130" s="32">
        <v>123</v>
      </c>
      <c r="C130" s="33" t="str">
        <f t="shared" si="3"/>
        <v>Myanmar</v>
      </c>
      <c r="D130" s="34" t="s">
        <v>516</v>
      </c>
      <c r="E130" s="34" t="s">
        <v>516</v>
      </c>
      <c r="F130" s="32" t="s">
        <v>517</v>
      </c>
      <c r="G130" s="32" t="s">
        <v>518</v>
      </c>
      <c r="H130" s="35" t="s">
        <v>22</v>
      </c>
      <c r="I130" s="35"/>
      <c r="J130" s="32"/>
      <c r="K130" s="32" t="s">
        <v>23</v>
      </c>
      <c r="L130" s="59">
        <v>676578</v>
      </c>
      <c r="M130" s="36"/>
      <c r="N130" s="54">
        <v>55167330</v>
      </c>
      <c r="O130" s="37" t="s">
        <v>829</v>
      </c>
      <c r="P130" s="38">
        <v>90930000000</v>
      </c>
      <c r="Q130" s="36" t="s">
        <v>827</v>
      </c>
      <c r="R130" s="61">
        <v>1400</v>
      </c>
      <c r="S130" s="37" t="s">
        <v>827</v>
      </c>
      <c r="T130" s="39" t="s">
        <v>519</v>
      </c>
    </row>
    <row r="131" spans="2:198" x14ac:dyDescent="0.2">
      <c r="B131" s="32">
        <v>124</v>
      </c>
      <c r="C131" s="33" t="str">
        <f t="shared" si="3"/>
        <v>Namibia</v>
      </c>
      <c r="D131" s="34" t="s">
        <v>520</v>
      </c>
      <c r="E131" s="34" t="s">
        <v>520</v>
      </c>
      <c r="F131" s="32" t="s">
        <v>521</v>
      </c>
      <c r="G131" s="32" t="s">
        <v>522</v>
      </c>
      <c r="H131" s="35" t="s">
        <v>22</v>
      </c>
      <c r="I131" s="35"/>
      <c r="J131" s="32"/>
      <c r="K131" s="32" t="s">
        <v>34</v>
      </c>
      <c r="L131" s="59">
        <v>824292</v>
      </c>
      <c r="M131" s="36"/>
      <c r="N131" s="54">
        <v>2182852</v>
      </c>
      <c r="O131" s="37" t="s">
        <v>830</v>
      </c>
      <c r="P131" s="38">
        <v>17030000000</v>
      </c>
      <c r="Q131" s="36" t="s">
        <v>827</v>
      </c>
      <c r="R131" s="61">
        <v>7900</v>
      </c>
      <c r="S131" s="37" t="s">
        <v>827</v>
      </c>
      <c r="T131" s="39" t="s">
        <v>523</v>
      </c>
    </row>
    <row r="132" spans="2:198" x14ac:dyDescent="0.2">
      <c r="B132" s="32">
        <v>125</v>
      </c>
      <c r="C132" s="33" t="str">
        <f t="shared" si="3"/>
        <v>Nauru</v>
      </c>
      <c r="D132" s="34" t="s">
        <v>524</v>
      </c>
      <c r="E132" s="34" t="s">
        <v>524</v>
      </c>
      <c r="F132" s="32" t="s">
        <v>525</v>
      </c>
      <c r="G132" s="32" t="s">
        <v>526</v>
      </c>
      <c r="H132" s="35" t="s">
        <v>22</v>
      </c>
      <c r="I132" s="35"/>
      <c r="J132" s="32"/>
      <c r="K132" s="32" t="s">
        <v>63</v>
      </c>
      <c r="L132" s="59">
        <v>21</v>
      </c>
      <c r="M132" s="36"/>
      <c r="N132" s="54">
        <v>9434</v>
      </c>
      <c r="O132" s="37" t="s">
        <v>830</v>
      </c>
      <c r="P132" s="38">
        <v>60000000</v>
      </c>
      <c r="Q132" s="36" t="s">
        <v>527</v>
      </c>
      <c r="R132" s="61">
        <v>5000</v>
      </c>
      <c r="S132" s="37" t="s">
        <v>527</v>
      </c>
      <c r="T132" s="39" t="s">
        <v>64</v>
      </c>
    </row>
    <row r="133" spans="2:198" x14ac:dyDescent="0.2">
      <c r="B133" s="32">
        <v>126</v>
      </c>
      <c r="C133" s="33" t="str">
        <f t="shared" si="3"/>
        <v>Nepal</v>
      </c>
      <c r="D133" s="34" t="s">
        <v>528</v>
      </c>
      <c r="E133" s="34" t="s">
        <v>528</v>
      </c>
      <c r="F133" s="32" t="s">
        <v>529</v>
      </c>
      <c r="G133" s="32" t="s">
        <v>530</v>
      </c>
      <c r="H133" s="35" t="s">
        <v>22</v>
      </c>
      <c r="I133" s="35"/>
      <c r="J133" s="32"/>
      <c r="K133" s="32" t="s">
        <v>23</v>
      </c>
      <c r="L133" s="59">
        <v>147181</v>
      </c>
      <c r="M133" s="36"/>
      <c r="N133" s="54">
        <v>30430267</v>
      </c>
      <c r="O133" s="37" t="s">
        <v>830</v>
      </c>
      <c r="P133" s="38">
        <v>41220000000</v>
      </c>
      <c r="Q133" s="36" t="s">
        <v>827</v>
      </c>
      <c r="R133" s="61">
        <v>1300</v>
      </c>
      <c r="S133" s="37" t="s">
        <v>827</v>
      </c>
      <c r="T133" s="39" t="s">
        <v>531</v>
      </c>
    </row>
    <row r="134" spans="2:198" x14ac:dyDescent="0.2">
      <c r="B134" s="32">
        <v>127</v>
      </c>
      <c r="C134" s="33" t="str">
        <f t="shared" si="3"/>
        <v>Netherlands</v>
      </c>
      <c r="D134" s="34" t="s">
        <v>532</v>
      </c>
      <c r="E134" s="34" t="s">
        <v>532</v>
      </c>
      <c r="F134" s="32" t="s">
        <v>533</v>
      </c>
      <c r="G134" s="32" t="s">
        <v>534</v>
      </c>
      <c r="H134" s="35" t="s">
        <v>22</v>
      </c>
      <c r="I134" s="35" t="s">
        <v>22</v>
      </c>
      <c r="J134" s="32" t="s">
        <v>22</v>
      </c>
      <c r="K134" s="32" t="s">
        <v>29</v>
      </c>
      <c r="L134" s="59">
        <v>41543</v>
      </c>
      <c r="M134" s="36"/>
      <c r="N134" s="54">
        <v>16805037</v>
      </c>
      <c r="O134" s="37" t="s">
        <v>830</v>
      </c>
      <c r="P134" s="38">
        <v>718600000000</v>
      </c>
      <c r="Q134" s="36" t="s">
        <v>827</v>
      </c>
      <c r="R134" s="61">
        <v>42900</v>
      </c>
      <c r="S134" s="37" t="s">
        <v>827</v>
      </c>
      <c r="T134" s="39" t="s">
        <v>40</v>
      </c>
    </row>
    <row r="135" spans="2:198" x14ac:dyDescent="0.2">
      <c r="B135" s="32">
        <v>128</v>
      </c>
      <c r="C135" s="33" t="str">
        <f t="shared" si="3"/>
        <v>New Zealand</v>
      </c>
      <c r="D135" s="34" t="s">
        <v>535</v>
      </c>
      <c r="E135" s="34" t="s">
        <v>536</v>
      </c>
      <c r="F135" s="32" t="s">
        <v>537</v>
      </c>
      <c r="G135" s="32" t="s">
        <v>538</v>
      </c>
      <c r="H135" s="35" t="s">
        <v>22</v>
      </c>
      <c r="I135" s="35"/>
      <c r="J135" s="32" t="s">
        <v>22</v>
      </c>
      <c r="K135" s="32" t="s">
        <v>63</v>
      </c>
      <c r="L135" s="59">
        <v>267710</v>
      </c>
      <c r="M135" s="36"/>
      <c r="N135" s="54">
        <v>4365113</v>
      </c>
      <c r="O135" s="37" t="s">
        <v>830</v>
      </c>
      <c r="P135" s="38">
        <v>134200000000</v>
      </c>
      <c r="Q135" s="36" t="s">
        <v>827</v>
      </c>
      <c r="R135" s="61">
        <v>30200</v>
      </c>
      <c r="S135" s="37" t="s">
        <v>827</v>
      </c>
      <c r="T135" s="39" t="s">
        <v>539</v>
      </c>
    </row>
    <row r="136" spans="2:198" x14ac:dyDescent="0.2">
      <c r="B136" s="32">
        <v>129</v>
      </c>
      <c r="C136" s="33" t="str">
        <f t="shared" si="3"/>
        <v>Nicaragua</v>
      </c>
      <c r="D136" s="34" t="s">
        <v>540</v>
      </c>
      <c r="E136" s="34" t="s">
        <v>540</v>
      </c>
      <c r="F136" s="32" t="s">
        <v>541</v>
      </c>
      <c r="G136" s="32" t="s">
        <v>542</v>
      </c>
      <c r="H136" s="35" t="s">
        <v>22</v>
      </c>
      <c r="I136" s="35"/>
      <c r="J136" s="32"/>
      <c r="K136" s="32" t="s">
        <v>49</v>
      </c>
      <c r="L136" s="59">
        <v>130370</v>
      </c>
      <c r="M136" s="36"/>
      <c r="N136" s="54">
        <v>5788531</v>
      </c>
      <c r="O136" s="37" t="s">
        <v>830</v>
      </c>
      <c r="P136" s="38">
        <v>27100000000</v>
      </c>
      <c r="Q136" s="36" t="s">
        <v>827</v>
      </c>
      <c r="R136" s="61">
        <v>4500</v>
      </c>
      <c r="S136" s="37" t="s">
        <v>827</v>
      </c>
      <c r="T136" s="39" t="s">
        <v>543</v>
      </c>
    </row>
    <row r="137" spans="2:198" x14ac:dyDescent="0.2">
      <c r="B137" s="32">
        <v>130</v>
      </c>
      <c r="C137" s="33" t="str">
        <f t="shared" si="3"/>
        <v>Niger</v>
      </c>
      <c r="D137" s="34" t="s">
        <v>544</v>
      </c>
      <c r="E137" s="34" t="s">
        <v>544</v>
      </c>
      <c r="F137" s="32" t="s">
        <v>545</v>
      </c>
      <c r="G137" s="32" t="s">
        <v>546</v>
      </c>
      <c r="H137" s="35" t="s">
        <v>22</v>
      </c>
      <c r="I137" s="35"/>
      <c r="J137" s="32"/>
      <c r="K137" s="32" t="s">
        <v>34</v>
      </c>
      <c r="L137" s="59">
        <v>1267000</v>
      </c>
      <c r="M137" s="36"/>
      <c r="N137" s="54">
        <v>16899327</v>
      </c>
      <c r="O137" s="37" t="s">
        <v>830</v>
      </c>
      <c r="P137" s="38">
        <v>13340000000</v>
      </c>
      <c r="Q137" s="36" t="s">
        <v>827</v>
      </c>
      <c r="R137" s="61">
        <v>800</v>
      </c>
      <c r="S137" s="37" t="s">
        <v>827</v>
      </c>
      <c r="T137" s="39" t="s">
        <v>103</v>
      </c>
    </row>
    <row r="138" spans="2:198" x14ac:dyDescent="0.2">
      <c r="B138" s="32">
        <v>131</v>
      </c>
      <c r="C138" s="33" t="str">
        <f t="shared" si="3"/>
        <v>Nigeria</v>
      </c>
      <c r="D138" s="34" t="s">
        <v>547</v>
      </c>
      <c r="E138" s="34" t="s">
        <v>547</v>
      </c>
      <c r="F138" s="32" t="s">
        <v>548</v>
      </c>
      <c r="G138" s="32" t="s">
        <v>549</v>
      </c>
      <c r="H138" s="35" t="s">
        <v>22</v>
      </c>
      <c r="I138" s="35"/>
      <c r="J138" s="32"/>
      <c r="K138" s="32" t="s">
        <v>34</v>
      </c>
      <c r="L138" s="59">
        <v>923768</v>
      </c>
      <c r="M138" s="36"/>
      <c r="N138" s="54">
        <v>174507539</v>
      </c>
      <c r="O138" s="37" t="s">
        <v>829</v>
      </c>
      <c r="P138" s="38">
        <v>455500000000</v>
      </c>
      <c r="Q138" s="36" t="s">
        <v>827</v>
      </c>
      <c r="R138" s="61">
        <v>2800</v>
      </c>
      <c r="S138" s="37" t="s">
        <v>827</v>
      </c>
      <c r="T138" s="39" t="s">
        <v>550</v>
      </c>
    </row>
    <row r="139" spans="2:198" x14ac:dyDescent="0.2">
      <c r="B139" s="32">
        <v>132</v>
      </c>
      <c r="C139" s="33" t="str">
        <f t="shared" si="3"/>
        <v>Norway</v>
      </c>
      <c r="D139" s="34" t="s">
        <v>551</v>
      </c>
      <c r="E139" s="34" t="s">
        <v>551</v>
      </c>
      <c r="F139" s="32" t="s">
        <v>552</v>
      </c>
      <c r="G139" s="32" t="s">
        <v>553</v>
      </c>
      <c r="H139" s="35" t="s">
        <v>22</v>
      </c>
      <c r="I139" s="35"/>
      <c r="J139" s="32" t="s">
        <v>22</v>
      </c>
      <c r="K139" s="32" t="s">
        <v>29</v>
      </c>
      <c r="L139" s="59">
        <v>323802</v>
      </c>
      <c r="M139" s="36"/>
      <c r="N139" s="54">
        <v>4722701</v>
      </c>
      <c r="O139" s="37" t="s">
        <v>830</v>
      </c>
      <c r="P139" s="38">
        <v>281700000000</v>
      </c>
      <c r="Q139" s="36" t="s">
        <v>827</v>
      </c>
      <c r="R139" s="61">
        <v>55900</v>
      </c>
      <c r="S139" s="37" t="s">
        <v>827</v>
      </c>
      <c r="T139" s="39" t="s">
        <v>554</v>
      </c>
    </row>
    <row r="140" spans="2:198" x14ac:dyDescent="0.2">
      <c r="B140" s="32">
        <v>133</v>
      </c>
      <c r="C140" s="33" t="str">
        <f t="shared" si="3"/>
        <v>Oman</v>
      </c>
      <c r="D140" s="34" t="s">
        <v>555</v>
      </c>
      <c r="E140" s="34" t="s">
        <v>555</v>
      </c>
      <c r="F140" s="32" t="s">
        <v>556</v>
      </c>
      <c r="G140" s="32" t="s">
        <v>557</v>
      </c>
      <c r="H140" s="35" t="s">
        <v>22</v>
      </c>
      <c r="I140" s="35"/>
      <c r="J140" s="32"/>
      <c r="K140" s="32" t="s">
        <v>23</v>
      </c>
      <c r="L140" s="59">
        <v>309500</v>
      </c>
      <c r="M140" s="36"/>
      <c r="N140" s="54">
        <v>3154134</v>
      </c>
      <c r="O140" s="37" t="s">
        <v>829</v>
      </c>
      <c r="P140" s="38">
        <v>91540000000</v>
      </c>
      <c r="Q140" s="36" t="s">
        <v>827</v>
      </c>
      <c r="R140" s="61">
        <v>29600</v>
      </c>
      <c r="S140" s="37" t="s">
        <v>827</v>
      </c>
      <c r="T140" s="39" t="s">
        <v>558</v>
      </c>
    </row>
    <row r="141" spans="2:198" x14ac:dyDescent="0.2">
      <c r="B141" s="32">
        <v>134</v>
      </c>
      <c r="C141" s="33" t="str">
        <f t="shared" si="3"/>
        <v>Pakistan</v>
      </c>
      <c r="D141" s="34" t="s">
        <v>559</v>
      </c>
      <c r="E141" s="34" t="s">
        <v>559</v>
      </c>
      <c r="F141" s="32" t="s">
        <v>560</v>
      </c>
      <c r="G141" s="32" t="s">
        <v>561</v>
      </c>
      <c r="H141" s="35" t="s">
        <v>22</v>
      </c>
      <c r="I141" s="35"/>
      <c r="J141" s="32"/>
      <c r="K141" s="32" t="s">
        <v>23</v>
      </c>
      <c r="L141" s="59">
        <v>796095</v>
      </c>
      <c r="M141" s="36"/>
      <c r="N141" s="54">
        <v>193238868</v>
      </c>
      <c r="O141" s="37" t="s">
        <v>830</v>
      </c>
      <c r="P141" s="38">
        <v>523900000000</v>
      </c>
      <c r="Q141" s="36" t="s">
        <v>827</v>
      </c>
      <c r="R141" s="61">
        <v>2900</v>
      </c>
      <c r="S141" s="37" t="s">
        <v>827</v>
      </c>
      <c r="T141" s="39" t="s">
        <v>562</v>
      </c>
    </row>
    <row r="142" spans="2:198" x14ac:dyDescent="0.2">
      <c r="B142" s="32">
        <v>135</v>
      </c>
      <c r="C142" s="33" t="str">
        <f t="shared" si="3"/>
        <v>Palau</v>
      </c>
      <c r="D142" s="34" t="s">
        <v>563</v>
      </c>
      <c r="E142" s="34" t="s">
        <v>563</v>
      </c>
      <c r="F142" s="32" t="s">
        <v>564</v>
      </c>
      <c r="G142" s="32" t="s">
        <v>565</v>
      </c>
      <c r="H142" s="35" t="s">
        <v>22</v>
      </c>
      <c r="I142" s="35"/>
      <c r="J142" s="32"/>
      <c r="K142" s="32" t="s">
        <v>63</v>
      </c>
      <c r="L142" s="59">
        <v>459</v>
      </c>
      <c r="M142" s="36"/>
      <c r="N142" s="54">
        <v>21108</v>
      </c>
      <c r="O142" s="37" t="s">
        <v>830</v>
      </c>
      <c r="P142" s="38">
        <v>221000000</v>
      </c>
      <c r="Q142" s="36" t="s">
        <v>828</v>
      </c>
      <c r="R142" s="61">
        <v>10500</v>
      </c>
      <c r="S142" s="37" t="s">
        <v>828</v>
      </c>
      <c r="T142" s="39" t="s">
        <v>241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</row>
    <row r="143" spans="2:198" x14ac:dyDescent="0.2">
      <c r="B143" s="32">
        <v>136</v>
      </c>
      <c r="C143" s="33" t="str">
        <f t="shared" si="3"/>
        <v>Panama</v>
      </c>
      <c r="D143" s="34" t="s">
        <v>566</v>
      </c>
      <c r="E143" s="34" t="s">
        <v>566</v>
      </c>
      <c r="F143" s="32" t="s">
        <v>567</v>
      </c>
      <c r="G143" s="32" t="s">
        <v>568</v>
      </c>
      <c r="H143" s="35" t="s">
        <v>22</v>
      </c>
      <c r="I143" s="35"/>
      <c r="J143" s="32"/>
      <c r="K143" s="32" t="s">
        <v>49</v>
      </c>
      <c r="L143" s="59">
        <v>75420</v>
      </c>
      <c r="M143" s="36"/>
      <c r="N143" s="54">
        <v>3559408</v>
      </c>
      <c r="O143" s="37" t="s">
        <v>830</v>
      </c>
      <c r="P143" s="38">
        <v>58020000000</v>
      </c>
      <c r="Q143" s="36" t="s">
        <v>827</v>
      </c>
      <c r="R143" s="61">
        <v>15900</v>
      </c>
      <c r="S143" s="37" t="s">
        <v>827</v>
      </c>
      <c r="T143" s="39" t="s">
        <v>569</v>
      </c>
    </row>
    <row r="144" spans="2:198" x14ac:dyDescent="0.2">
      <c r="B144" s="32">
        <v>137</v>
      </c>
      <c r="C144" s="33" t="str">
        <f t="shared" si="3"/>
        <v>Papua New Guinea</v>
      </c>
      <c r="D144" s="34" t="s">
        <v>570</v>
      </c>
      <c r="E144" s="34" t="s">
        <v>571</v>
      </c>
      <c r="F144" s="32" t="s">
        <v>572</v>
      </c>
      <c r="G144" s="32" t="s">
        <v>573</v>
      </c>
      <c r="H144" s="35" t="s">
        <v>22</v>
      </c>
      <c r="I144" s="35"/>
      <c r="J144" s="32"/>
      <c r="K144" s="32" t="s">
        <v>63</v>
      </c>
      <c r="L144" s="59">
        <v>462840</v>
      </c>
      <c r="M144" s="36"/>
      <c r="N144" s="54">
        <v>6431902</v>
      </c>
      <c r="O144" s="37" t="s">
        <v>830</v>
      </c>
      <c r="P144" s="38">
        <v>19410000000</v>
      </c>
      <c r="Q144" s="36" t="s">
        <v>827</v>
      </c>
      <c r="R144" s="61">
        <v>2800</v>
      </c>
      <c r="S144" s="37" t="s">
        <v>827</v>
      </c>
      <c r="T144" s="39" t="s">
        <v>574</v>
      </c>
    </row>
    <row r="145" spans="2:198" x14ac:dyDescent="0.2">
      <c r="B145" s="32">
        <v>138</v>
      </c>
      <c r="C145" s="33" t="str">
        <f t="shared" si="3"/>
        <v>Paraguay</v>
      </c>
      <c r="D145" s="34" t="s">
        <v>575</v>
      </c>
      <c r="E145" s="34" t="s">
        <v>575</v>
      </c>
      <c r="F145" s="32" t="s">
        <v>576</v>
      </c>
      <c r="G145" s="32" t="s">
        <v>577</v>
      </c>
      <c r="H145" s="35" t="s">
        <v>22</v>
      </c>
      <c r="I145" s="35"/>
      <c r="J145" s="32"/>
      <c r="K145" s="32" t="s">
        <v>54</v>
      </c>
      <c r="L145" s="59">
        <v>406752</v>
      </c>
      <c r="M145" s="36"/>
      <c r="N145" s="54">
        <v>6623252</v>
      </c>
      <c r="O145" s="37" t="s">
        <v>830</v>
      </c>
      <c r="P145" s="38">
        <v>41550000000</v>
      </c>
      <c r="Q145" s="36" t="s">
        <v>827</v>
      </c>
      <c r="R145" s="61">
        <v>6200</v>
      </c>
      <c r="S145" s="37" t="s">
        <v>827</v>
      </c>
      <c r="T145" s="39" t="s">
        <v>578</v>
      </c>
    </row>
    <row r="146" spans="2:198" x14ac:dyDescent="0.2">
      <c r="B146" s="32">
        <v>139</v>
      </c>
      <c r="C146" s="33" t="str">
        <f t="shared" si="3"/>
        <v>Peru</v>
      </c>
      <c r="D146" s="34" t="s">
        <v>579</v>
      </c>
      <c r="E146" s="34" t="s">
        <v>579</v>
      </c>
      <c r="F146" s="32" t="s">
        <v>580</v>
      </c>
      <c r="G146" s="32" t="s">
        <v>581</v>
      </c>
      <c r="H146" s="35" t="s">
        <v>22</v>
      </c>
      <c r="I146" s="35"/>
      <c r="J146" s="32"/>
      <c r="K146" s="32" t="s">
        <v>54</v>
      </c>
      <c r="L146" s="59">
        <v>1285216</v>
      </c>
      <c r="M146" s="36"/>
      <c r="N146" s="54">
        <v>29849303</v>
      </c>
      <c r="O146" s="37" t="s">
        <v>830</v>
      </c>
      <c r="P146" s="38">
        <v>332000000000</v>
      </c>
      <c r="Q146" s="36" t="s">
        <v>827</v>
      </c>
      <c r="R146" s="61">
        <v>10900</v>
      </c>
      <c r="S146" s="37" t="s">
        <v>827</v>
      </c>
      <c r="T146" s="39" t="s">
        <v>582</v>
      </c>
    </row>
    <row r="147" spans="2:198" x14ac:dyDescent="0.2">
      <c r="B147" s="32">
        <v>140</v>
      </c>
      <c r="C147" s="33" t="str">
        <f t="shared" si="3"/>
        <v>Philippines</v>
      </c>
      <c r="D147" s="34" t="s">
        <v>583</v>
      </c>
      <c r="E147" s="34" t="s">
        <v>583</v>
      </c>
      <c r="F147" s="32" t="s">
        <v>584</v>
      </c>
      <c r="G147" s="32" t="s">
        <v>585</v>
      </c>
      <c r="H147" s="35" t="s">
        <v>22</v>
      </c>
      <c r="I147" s="35"/>
      <c r="J147" s="32"/>
      <c r="K147" s="32" t="s">
        <v>23</v>
      </c>
      <c r="L147" s="59">
        <v>300000</v>
      </c>
      <c r="M147" s="36"/>
      <c r="N147" s="54">
        <v>105720644</v>
      </c>
      <c r="O147" s="37" t="s">
        <v>830</v>
      </c>
      <c r="P147" s="38">
        <v>431300000000</v>
      </c>
      <c r="Q147" s="36" t="s">
        <v>827</v>
      </c>
      <c r="R147" s="61">
        <v>4500</v>
      </c>
      <c r="S147" s="37" t="s">
        <v>827</v>
      </c>
      <c r="T147" s="39" t="s">
        <v>586</v>
      </c>
    </row>
    <row r="148" spans="2:198" x14ac:dyDescent="0.2">
      <c r="B148" s="32">
        <v>141</v>
      </c>
      <c r="C148" s="33" t="str">
        <f t="shared" si="3"/>
        <v>Poland</v>
      </c>
      <c r="D148" s="34" t="s">
        <v>587</v>
      </c>
      <c r="E148" s="34" t="s">
        <v>587</v>
      </c>
      <c r="F148" s="32" t="s">
        <v>588</v>
      </c>
      <c r="G148" s="32" t="s">
        <v>589</v>
      </c>
      <c r="H148" s="35" t="s">
        <v>22</v>
      </c>
      <c r="I148" s="35" t="s">
        <v>22</v>
      </c>
      <c r="J148" s="32" t="s">
        <v>22</v>
      </c>
      <c r="K148" s="32" t="s">
        <v>29</v>
      </c>
      <c r="L148" s="59">
        <v>312685</v>
      </c>
      <c r="M148" s="36"/>
      <c r="N148" s="54">
        <v>38383809</v>
      </c>
      <c r="O148" s="37" t="s">
        <v>830</v>
      </c>
      <c r="P148" s="38">
        <v>814100000000</v>
      </c>
      <c r="Q148" s="36" t="s">
        <v>827</v>
      </c>
      <c r="R148" s="61">
        <v>20900</v>
      </c>
      <c r="S148" s="37" t="s">
        <v>827</v>
      </c>
      <c r="T148" s="39" t="s">
        <v>590</v>
      </c>
    </row>
    <row r="149" spans="2:198" x14ac:dyDescent="0.2">
      <c r="B149" s="32">
        <v>142</v>
      </c>
      <c r="C149" s="33" t="str">
        <f t="shared" si="3"/>
        <v>Portugal</v>
      </c>
      <c r="D149" s="34" t="s">
        <v>591</v>
      </c>
      <c r="E149" s="34" t="s">
        <v>591</v>
      </c>
      <c r="F149" s="32" t="s">
        <v>592</v>
      </c>
      <c r="G149" s="32" t="s">
        <v>593</v>
      </c>
      <c r="H149" s="35" t="s">
        <v>22</v>
      </c>
      <c r="I149" s="35" t="s">
        <v>22</v>
      </c>
      <c r="J149" s="32" t="s">
        <v>22</v>
      </c>
      <c r="K149" s="32" t="s">
        <v>29</v>
      </c>
      <c r="L149" s="59">
        <v>92090</v>
      </c>
      <c r="M149" s="36"/>
      <c r="N149" s="54">
        <v>10799270</v>
      </c>
      <c r="O149" s="37" t="s">
        <v>830</v>
      </c>
      <c r="P149" s="38">
        <v>250600000000</v>
      </c>
      <c r="Q149" s="36" t="s">
        <v>827</v>
      </c>
      <c r="R149" s="61">
        <v>23800</v>
      </c>
      <c r="S149" s="37" t="s">
        <v>827</v>
      </c>
      <c r="T149" s="39" t="s">
        <v>40</v>
      </c>
    </row>
    <row r="150" spans="2:198" x14ac:dyDescent="0.2">
      <c r="B150" s="32">
        <v>143</v>
      </c>
      <c r="C150" s="33" t="str">
        <f t="shared" si="3"/>
        <v>Qatar</v>
      </c>
      <c r="D150" s="34" t="s">
        <v>594</v>
      </c>
      <c r="E150" s="34" t="s">
        <v>594</v>
      </c>
      <c r="F150" s="32" t="s">
        <v>595</v>
      </c>
      <c r="G150" s="32" t="s">
        <v>596</v>
      </c>
      <c r="H150" s="35" t="s">
        <v>22</v>
      </c>
      <c r="I150" s="35"/>
      <c r="J150" s="32"/>
      <c r="K150" s="32" t="s">
        <v>23</v>
      </c>
      <c r="L150" s="59">
        <v>11586</v>
      </c>
      <c r="M150" s="36"/>
      <c r="N150" s="54">
        <v>2042444</v>
      </c>
      <c r="O150" s="37" t="s">
        <v>830</v>
      </c>
      <c r="P150" s="38">
        <v>191000000000</v>
      </c>
      <c r="Q150" s="36" t="s">
        <v>827</v>
      </c>
      <c r="R150" s="61">
        <v>103900</v>
      </c>
      <c r="S150" s="37" t="s">
        <v>827</v>
      </c>
      <c r="T150" s="39" t="s">
        <v>597</v>
      </c>
    </row>
    <row r="151" spans="2:198" x14ac:dyDescent="0.2">
      <c r="B151" s="32">
        <v>144</v>
      </c>
      <c r="C151" s="33" t="str">
        <f t="shared" si="3"/>
        <v>Romania</v>
      </c>
      <c r="D151" s="34" t="s">
        <v>598</v>
      </c>
      <c r="E151" s="34" t="s">
        <v>598</v>
      </c>
      <c r="F151" s="32" t="s">
        <v>599</v>
      </c>
      <c r="G151" s="32" t="s">
        <v>600</v>
      </c>
      <c r="H151" s="35" t="s">
        <v>22</v>
      </c>
      <c r="I151" s="35" t="s">
        <v>22</v>
      </c>
      <c r="J151" s="32"/>
      <c r="K151" s="32" t="s">
        <v>29</v>
      </c>
      <c r="L151" s="59">
        <v>238391</v>
      </c>
      <c r="M151" s="36"/>
      <c r="N151" s="54">
        <v>21790479</v>
      </c>
      <c r="O151" s="37" t="s">
        <v>830</v>
      </c>
      <c r="P151" s="38">
        <v>277900000000</v>
      </c>
      <c r="Q151" s="36" t="s">
        <v>827</v>
      </c>
      <c r="R151" s="61">
        <v>13000</v>
      </c>
      <c r="S151" s="37" t="s">
        <v>827</v>
      </c>
      <c r="T151" s="39" t="s">
        <v>601</v>
      </c>
    </row>
    <row r="152" spans="2:198" x14ac:dyDescent="0.2">
      <c r="B152" s="32">
        <v>145</v>
      </c>
      <c r="C152" s="33" t="str">
        <f t="shared" si="3"/>
        <v>Russia</v>
      </c>
      <c r="D152" s="45" t="s">
        <v>602</v>
      </c>
      <c r="E152" s="37" t="s">
        <v>602</v>
      </c>
      <c r="F152" s="42" t="s">
        <v>603</v>
      </c>
      <c r="G152" s="32" t="s">
        <v>604</v>
      </c>
      <c r="H152" s="43" t="s">
        <v>22</v>
      </c>
      <c r="I152" s="35"/>
      <c r="J152" s="32"/>
      <c r="K152" s="42" t="s">
        <v>29</v>
      </c>
      <c r="L152" s="60">
        <v>17098242</v>
      </c>
      <c r="M152" s="44"/>
      <c r="N152" s="54">
        <v>142500482</v>
      </c>
      <c r="O152" s="45" t="s">
        <v>830</v>
      </c>
      <c r="P152" s="46">
        <v>2555000000000</v>
      </c>
      <c r="Q152" s="44" t="s">
        <v>827</v>
      </c>
      <c r="R152" s="61">
        <v>18000</v>
      </c>
      <c r="S152" s="37" t="s">
        <v>827</v>
      </c>
      <c r="T152" s="39" t="s">
        <v>605</v>
      </c>
    </row>
    <row r="153" spans="2:198" x14ac:dyDescent="0.2">
      <c r="B153" s="32">
        <v>146</v>
      </c>
      <c r="C153" s="33" t="str">
        <f t="shared" si="3"/>
        <v>Rwanda</v>
      </c>
      <c r="D153" s="34" t="s">
        <v>606</v>
      </c>
      <c r="E153" s="34" t="s">
        <v>606</v>
      </c>
      <c r="F153" s="32" t="s">
        <v>607</v>
      </c>
      <c r="G153" s="32" t="s">
        <v>608</v>
      </c>
      <c r="H153" s="35" t="s">
        <v>22</v>
      </c>
      <c r="I153" s="35"/>
      <c r="J153" s="32"/>
      <c r="K153" s="32" t="s">
        <v>34</v>
      </c>
      <c r="L153" s="59">
        <v>26338</v>
      </c>
      <c r="M153" s="36"/>
      <c r="N153" s="54">
        <v>12012589</v>
      </c>
      <c r="O153" s="37" t="s">
        <v>829</v>
      </c>
      <c r="P153" s="38">
        <v>15740000000</v>
      </c>
      <c r="Q153" s="36" t="s">
        <v>827</v>
      </c>
      <c r="R153" s="61">
        <v>1500</v>
      </c>
      <c r="S153" s="37" t="s">
        <v>827</v>
      </c>
      <c r="T153" s="39" t="s">
        <v>609</v>
      </c>
    </row>
    <row r="154" spans="2:198" x14ac:dyDescent="0.2">
      <c r="B154" s="32">
        <v>147</v>
      </c>
      <c r="C154" s="33" t="str">
        <f t="shared" si="3"/>
        <v>Saint Kitts and Nevis</v>
      </c>
      <c r="D154" s="34" t="s">
        <v>610</v>
      </c>
      <c r="E154" s="34" t="s">
        <v>611</v>
      </c>
      <c r="F154" s="32" t="s">
        <v>612</v>
      </c>
      <c r="G154" s="32" t="s">
        <v>613</v>
      </c>
      <c r="H154" s="35" t="s">
        <v>22</v>
      </c>
      <c r="I154" s="35"/>
      <c r="J154" s="32"/>
      <c r="K154" s="32" t="s">
        <v>49</v>
      </c>
      <c r="L154" s="59">
        <v>261</v>
      </c>
      <c r="M154" s="36"/>
      <c r="N154" s="54">
        <v>51134</v>
      </c>
      <c r="O154" s="37" t="s">
        <v>830</v>
      </c>
      <c r="P154" s="38">
        <v>946300000</v>
      </c>
      <c r="Q154" s="36" t="s">
        <v>827</v>
      </c>
      <c r="R154" s="61">
        <v>16500</v>
      </c>
      <c r="S154" s="37" t="s">
        <v>827</v>
      </c>
      <c r="T154" s="39" t="s">
        <v>50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</row>
    <row r="155" spans="2:198" x14ac:dyDescent="0.2">
      <c r="B155" s="32">
        <v>148</v>
      </c>
      <c r="C155" s="33" t="str">
        <f t="shared" si="3"/>
        <v>Saint Lucia</v>
      </c>
      <c r="D155" s="34" t="s">
        <v>614</v>
      </c>
      <c r="E155" s="34" t="s">
        <v>615</v>
      </c>
      <c r="F155" s="32" t="s">
        <v>616</v>
      </c>
      <c r="G155" s="32" t="s">
        <v>617</v>
      </c>
      <c r="H155" s="35" t="s">
        <v>22</v>
      </c>
      <c r="I155" s="35"/>
      <c r="J155" s="47"/>
      <c r="K155" s="32" t="s">
        <v>49</v>
      </c>
      <c r="L155" s="59">
        <v>616</v>
      </c>
      <c r="M155" s="36"/>
      <c r="N155" s="54">
        <v>162781</v>
      </c>
      <c r="O155" s="37" t="s">
        <v>830</v>
      </c>
      <c r="P155" s="38">
        <v>2233000000</v>
      </c>
      <c r="Q155" s="36" t="s">
        <v>827</v>
      </c>
      <c r="R155" s="61">
        <v>13300</v>
      </c>
      <c r="S155" s="37" t="s">
        <v>827</v>
      </c>
      <c r="T155" s="39" t="s">
        <v>50</v>
      </c>
    </row>
    <row r="156" spans="2:198" x14ac:dyDescent="0.2">
      <c r="B156" s="32">
        <v>149</v>
      </c>
      <c r="C156" s="33" t="str">
        <f t="shared" si="3"/>
        <v>Saint Vincent and the Grenadines</v>
      </c>
      <c r="D156" s="34" t="s">
        <v>618</v>
      </c>
      <c r="E156" s="34" t="s">
        <v>619</v>
      </c>
      <c r="F156" s="32" t="s">
        <v>620</v>
      </c>
      <c r="G156" s="32" t="s">
        <v>621</v>
      </c>
      <c r="H156" s="35" t="s">
        <v>22</v>
      </c>
      <c r="I156" s="35"/>
      <c r="J156" s="47"/>
      <c r="K156" s="32" t="s">
        <v>49</v>
      </c>
      <c r="L156" s="59">
        <v>389</v>
      </c>
      <c r="M156" s="36"/>
      <c r="N156" s="54">
        <v>103220</v>
      </c>
      <c r="O156" s="37" t="s">
        <v>830</v>
      </c>
      <c r="P156" s="38">
        <v>1312000000</v>
      </c>
      <c r="Q156" s="36" t="s">
        <v>827</v>
      </c>
      <c r="R156" s="61">
        <v>12000</v>
      </c>
      <c r="S156" s="37" t="s">
        <v>827</v>
      </c>
      <c r="T156" s="39" t="s">
        <v>50</v>
      </c>
    </row>
    <row r="157" spans="2:198" x14ac:dyDescent="0.2">
      <c r="B157" s="32">
        <v>150</v>
      </c>
      <c r="C157" s="33" t="str">
        <f t="shared" si="3"/>
        <v>Samoa</v>
      </c>
      <c r="D157" s="34" t="s">
        <v>622</v>
      </c>
      <c r="E157" s="34" t="s">
        <v>622</v>
      </c>
      <c r="F157" s="32" t="s">
        <v>623</v>
      </c>
      <c r="G157" s="32" t="s">
        <v>624</v>
      </c>
      <c r="H157" s="35" t="s">
        <v>22</v>
      </c>
      <c r="I157" s="35"/>
      <c r="J157" s="47"/>
      <c r="K157" s="32" t="s">
        <v>63</v>
      </c>
      <c r="L157" s="59">
        <v>2831</v>
      </c>
      <c r="M157" s="36"/>
      <c r="N157" s="54">
        <v>195476</v>
      </c>
      <c r="O157" s="37" t="s">
        <v>829</v>
      </c>
      <c r="P157" s="38">
        <v>1146000000</v>
      </c>
      <c r="Q157" s="36" t="s">
        <v>827</v>
      </c>
      <c r="R157" s="61">
        <v>6300</v>
      </c>
      <c r="S157" s="37" t="s">
        <v>827</v>
      </c>
      <c r="T157" s="39" t="s">
        <v>625</v>
      </c>
    </row>
    <row r="158" spans="2:198" x14ac:dyDescent="0.2">
      <c r="B158" s="32">
        <v>151</v>
      </c>
      <c r="C158" s="33" t="str">
        <f t="shared" si="3"/>
        <v>San Marino</v>
      </c>
      <c r="D158" s="34" t="s">
        <v>626</v>
      </c>
      <c r="E158" s="34" t="s">
        <v>627</v>
      </c>
      <c r="F158" s="32" t="s">
        <v>628</v>
      </c>
      <c r="G158" s="32" t="s">
        <v>629</v>
      </c>
      <c r="H158" s="35" t="s">
        <v>22</v>
      </c>
      <c r="I158" s="35"/>
      <c r="J158" s="47"/>
      <c r="K158" s="32" t="s">
        <v>29</v>
      </c>
      <c r="L158" s="59">
        <v>61</v>
      </c>
      <c r="M158" s="36"/>
      <c r="N158" s="54">
        <v>32448</v>
      </c>
      <c r="O158" s="37" t="s">
        <v>830</v>
      </c>
      <c r="P158" s="38">
        <v>1371000000</v>
      </c>
      <c r="Q158" s="36" t="s">
        <v>827</v>
      </c>
      <c r="R158" s="61">
        <v>36200</v>
      </c>
      <c r="S158" s="37">
        <v>2009</v>
      </c>
      <c r="T158" s="39" t="s">
        <v>40</v>
      </c>
    </row>
    <row r="159" spans="2:198" x14ac:dyDescent="0.2">
      <c r="B159" s="32">
        <v>152</v>
      </c>
      <c r="C159" s="33" t="str">
        <f t="shared" si="3"/>
        <v>Sao Tome and Principe</v>
      </c>
      <c r="D159" s="37" t="s">
        <v>630</v>
      </c>
      <c r="E159" s="37" t="s">
        <v>631</v>
      </c>
      <c r="F159" s="32" t="s">
        <v>632</v>
      </c>
      <c r="G159" s="32" t="s">
        <v>633</v>
      </c>
      <c r="H159" s="35" t="s">
        <v>22</v>
      </c>
      <c r="I159" s="35"/>
      <c r="J159" s="47"/>
      <c r="K159" s="32" t="s">
        <v>34</v>
      </c>
      <c r="L159" s="59">
        <v>964</v>
      </c>
      <c r="M159" s="36"/>
      <c r="N159" s="54">
        <v>186817</v>
      </c>
      <c r="O159" s="37" t="s">
        <v>830</v>
      </c>
      <c r="P159" s="38">
        <v>408600000</v>
      </c>
      <c r="Q159" s="36" t="s">
        <v>827</v>
      </c>
      <c r="R159" s="61">
        <v>2400</v>
      </c>
      <c r="S159" s="37" t="s">
        <v>827</v>
      </c>
      <c r="T159" s="39" t="s">
        <v>634</v>
      </c>
    </row>
    <row r="160" spans="2:198" x14ac:dyDescent="0.2">
      <c r="B160" s="32">
        <v>153</v>
      </c>
      <c r="C160" s="33" t="str">
        <f t="shared" si="3"/>
        <v>Saudi Arabia</v>
      </c>
      <c r="D160" s="34" t="s">
        <v>635</v>
      </c>
      <c r="E160" s="34" t="s">
        <v>636</v>
      </c>
      <c r="F160" s="32" t="s">
        <v>637</v>
      </c>
      <c r="G160" s="32" t="s">
        <v>638</v>
      </c>
      <c r="H160" s="35" t="s">
        <v>22</v>
      </c>
      <c r="I160" s="35"/>
      <c r="J160" s="47"/>
      <c r="K160" s="32" t="s">
        <v>23</v>
      </c>
      <c r="L160" s="59">
        <v>2149690</v>
      </c>
      <c r="M160" s="36"/>
      <c r="N160" s="54">
        <v>26939583</v>
      </c>
      <c r="O160" s="37" t="s">
        <v>829</v>
      </c>
      <c r="P160" s="38">
        <v>921700000000</v>
      </c>
      <c r="Q160" s="36" t="s">
        <v>827</v>
      </c>
      <c r="R160" s="61">
        <v>31800</v>
      </c>
      <c r="S160" s="37" t="s">
        <v>827</v>
      </c>
      <c r="T160" s="39" t="s">
        <v>639</v>
      </c>
    </row>
    <row r="161" spans="2:20" x14ac:dyDescent="0.2">
      <c r="B161" s="32">
        <v>154</v>
      </c>
      <c r="C161" s="33" t="str">
        <f t="shared" si="3"/>
        <v>Senegal</v>
      </c>
      <c r="D161" s="34" t="s">
        <v>640</v>
      </c>
      <c r="E161" s="34" t="s">
        <v>640</v>
      </c>
      <c r="F161" s="32" t="s">
        <v>641</v>
      </c>
      <c r="G161" s="32" t="s">
        <v>642</v>
      </c>
      <c r="H161" s="35" t="s">
        <v>22</v>
      </c>
      <c r="I161" s="35"/>
      <c r="J161" s="47"/>
      <c r="K161" s="32" t="s">
        <v>34</v>
      </c>
      <c r="L161" s="59">
        <v>196722</v>
      </c>
      <c r="M161" s="36"/>
      <c r="N161" s="54">
        <v>13300410</v>
      </c>
      <c r="O161" s="37" t="s">
        <v>830</v>
      </c>
      <c r="P161" s="38">
        <v>27010000000</v>
      </c>
      <c r="Q161" s="36" t="s">
        <v>827</v>
      </c>
      <c r="R161" s="61">
        <v>2100</v>
      </c>
      <c r="S161" s="37" t="s">
        <v>827</v>
      </c>
      <c r="T161" s="39" t="s">
        <v>103</v>
      </c>
    </row>
    <row r="162" spans="2:20" x14ac:dyDescent="0.2">
      <c r="B162" s="32">
        <v>155</v>
      </c>
      <c r="C162" s="33" t="str">
        <f t="shared" si="3"/>
        <v>Serbia</v>
      </c>
      <c r="D162" s="34" t="s">
        <v>643</v>
      </c>
      <c r="E162" s="34" t="s">
        <v>643</v>
      </c>
      <c r="F162" s="32" t="s">
        <v>644</v>
      </c>
      <c r="G162" s="32" t="s">
        <v>645</v>
      </c>
      <c r="H162" s="35" t="s">
        <v>22</v>
      </c>
      <c r="I162" s="35"/>
      <c r="J162" s="47"/>
      <c r="K162" s="32" t="s">
        <v>29</v>
      </c>
      <c r="L162" s="59">
        <v>77474</v>
      </c>
      <c r="M162" s="36"/>
      <c r="N162" s="54">
        <v>7243007</v>
      </c>
      <c r="O162" s="37" t="s">
        <v>829</v>
      </c>
      <c r="P162" s="38">
        <v>80020000000</v>
      </c>
      <c r="Q162" s="36" t="s">
        <v>827</v>
      </c>
      <c r="R162" s="61">
        <v>10600</v>
      </c>
      <c r="S162" s="37" t="s">
        <v>827</v>
      </c>
      <c r="T162" s="39" t="s">
        <v>646</v>
      </c>
    </row>
    <row r="163" spans="2:20" x14ac:dyDescent="0.2">
      <c r="B163" s="32">
        <v>156</v>
      </c>
      <c r="C163" s="33" t="str">
        <f t="shared" si="3"/>
        <v>Seychelles</v>
      </c>
      <c r="D163" s="34" t="s">
        <v>647</v>
      </c>
      <c r="E163" s="34" t="s">
        <v>648</v>
      </c>
      <c r="F163" s="32" t="s">
        <v>649</v>
      </c>
      <c r="G163" s="32" t="s">
        <v>650</v>
      </c>
      <c r="H163" s="35" t="s">
        <v>22</v>
      </c>
      <c r="I163" s="35"/>
      <c r="J163" s="47"/>
      <c r="K163" s="32" t="s">
        <v>34</v>
      </c>
      <c r="L163" s="59">
        <v>455</v>
      </c>
      <c r="M163" s="36"/>
      <c r="N163" s="54">
        <v>90846</v>
      </c>
      <c r="O163" s="37" t="s">
        <v>830</v>
      </c>
      <c r="P163" s="38">
        <v>2355000000</v>
      </c>
      <c r="Q163" s="36" t="s">
        <v>827</v>
      </c>
      <c r="R163" s="61">
        <v>25600</v>
      </c>
      <c r="S163" s="37" t="s">
        <v>827</v>
      </c>
      <c r="T163" s="39" t="s">
        <v>651</v>
      </c>
    </row>
    <row r="164" spans="2:20" x14ac:dyDescent="0.2">
      <c r="B164" s="32">
        <v>157</v>
      </c>
      <c r="C164" s="33" t="str">
        <f t="shared" si="3"/>
        <v>Sierra Leone</v>
      </c>
      <c r="D164" s="34" t="s">
        <v>652</v>
      </c>
      <c r="E164" s="34" t="s">
        <v>653</v>
      </c>
      <c r="F164" s="32" t="s">
        <v>654</v>
      </c>
      <c r="G164" s="32" t="s">
        <v>655</v>
      </c>
      <c r="H164" s="35" t="s">
        <v>22</v>
      </c>
      <c r="I164" s="35"/>
      <c r="J164" s="47"/>
      <c r="K164" s="32" t="s">
        <v>34</v>
      </c>
      <c r="L164" s="59">
        <v>71740</v>
      </c>
      <c r="M164" s="36"/>
      <c r="N164" s="54">
        <v>5612685</v>
      </c>
      <c r="O164" s="37" t="s">
        <v>830</v>
      </c>
      <c r="P164" s="38">
        <v>8412000000</v>
      </c>
      <c r="Q164" s="36" t="s">
        <v>827</v>
      </c>
      <c r="R164" s="61">
        <v>1400</v>
      </c>
      <c r="S164" s="37" t="s">
        <v>827</v>
      </c>
      <c r="T164" s="39" t="s">
        <v>656</v>
      </c>
    </row>
    <row r="165" spans="2:20" x14ac:dyDescent="0.2">
      <c r="B165" s="32">
        <v>158</v>
      </c>
      <c r="C165" s="33" t="str">
        <f t="shared" si="3"/>
        <v>Singapore</v>
      </c>
      <c r="D165" s="34" t="s">
        <v>657</v>
      </c>
      <c r="E165" s="34" t="s">
        <v>657</v>
      </c>
      <c r="F165" s="32" t="s">
        <v>658</v>
      </c>
      <c r="G165" s="32" t="s">
        <v>659</v>
      </c>
      <c r="H165" s="35" t="s">
        <v>22</v>
      </c>
      <c r="I165" s="35"/>
      <c r="J165" s="47"/>
      <c r="K165" s="32" t="s">
        <v>23</v>
      </c>
      <c r="L165" s="59">
        <v>697</v>
      </c>
      <c r="M165" s="36"/>
      <c r="N165" s="54">
        <v>5460302</v>
      </c>
      <c r="O165" s="37" t="s">
        <v>830</v>
      </c>
      <c r="P165" s="38">
        <v>331900000000</v>
      </c>
      <c r="Q165" s="36" t="s">
        <v>827</v>
      </c>
      <c r="R165" s="61">
        <v>61400</v>
      </c>
      <c r="S165" s="37" t="s">
        <v>827</v>
      </c>
      <c r="T165" s="39" t="s">
        <v>660</v>
      </c>
    </row>
    <row r="166" spans="2:20" x14ac:dyDescent="0.2">
      <c r="B166" s="32">
        <v>159</v>
      </c>
      <c r="C166" s="33" t="str">
        <f t="shared" si="3"/>
        <v>Slovakia</v>
      </c>
      <c r="D166" s="34" t="s">
        <v>661</v>
      </c>
      <c r="E166" s="34" t="s">
        <v>661</v>
      </c>
      <c r="F166" s="32" t="s">
        <v>662</v>
      </c>
      <c r="G166" s="32" t="s">
        <v>663</v>
      </c>
      <c r="H166" s="35" t="s">
        <v>22</v>
      </c>
      <c r="I166" s="35" t="s">
        <v>22</v>
      </c>
      <c r="J166" s="32" t="s">
        <v>22</v>
      </c>
      <c r="K166" s="32" t="s">
        <v>29</v>
      </c>
      <c r="L166" s="59">
        <v>49035</v>
      </c>
      <c r="M166" s="36"/>
      <c r="N166" s="54">
        <v>5488339</v>
      </c>
      <c r="O166" s="37" t="s">
        <v>830</v>
      </c>
      <c r="P166" s="38">
        <v>134100000000</v>
      </c>
      <c r="Q166" s="36" t="s">
        <v>827</v>
      </c>
      <c r="R166" s="61">
        <v>24600</v>
      </c>
      <c r="S166" s="37" t="s">
        <v>827</v>
      </c>
      <c r="T166" s="39" t="s">
        <v>40</v>
      </c>
    </row>
    <row r="167" spans="2:20" x14ac:dyDescent="0.2">
      <c r="B167" s="42">
        <v>160</v>
      </c>
      <c r="C167" s="53" t="str">
        <f t="shared" si="3"/>
        <v>Slovenia</v>
      </c>
      <c r="D167" s="41" t="s">
        <v>664</v>
      </c>
      <c r="E167" s="41" t="s">
        <v>664</v>
      </c>
      <c r="F167" s="32" t="s">
        <v>665</v>
      </c>
      <c r="G167" s="32" t="s">
        <v>666</v>
      </c>
      <c r="H167" s="35" t="s">
        <v>22</v>
      </c>
      <c r="I167" s="35" t="s">
        <v>22</v>
      </c>
      <c r="J167" s="32" t="s">
        <v>22</v>
      </c>
      <c r="K167" s="32" t="s">
        <v>29</v>
      </c>
      <c r="L167" s="59">
        <v>20273</v>
      </c>
      <c r="M167" s="36"/>
      <c r="N167" s="54">
        <v>1992690</v>
      </c>
      <c r="O167" s="37" t="s">
        <v>830</v>
      </c>
      <c r="P167" s="38">
        <v>58910000000</v>
      </c>
      <c r="Q167" s="36" t="s">
        <v>827</v>
      </c>
      <c r="R167" s="61">
        <v>28700</v>
      </c>
      <c r="S167" s="37" t="s">
        <v>827</v>
      </c>
      <c r="T167" s="39" t="s">
        <v>40</v>
      </c>
    </row>
    <row r="168" spans="2:20" x14ac:dyDescent="0.2">
      <c r="B168" s="42">
        <v>161</v>
      </c>
      <c r="C168" s="53" t="str">
        <f t="shared" si="3"/>
        <v>Solomon Islands</v>
      </c>
      <c r="D168" s="41" t="s">
        <v>667</v>
      </c>
      <c r="E168" s="41" t="s">
        <v>668</v>
      </c>
      <c r="F168" s="32" t="s">
        <v>669</v>
      </c>
      <c r="G168" s="32" t="s">
        <v>670</v>
      </c>
      <c r="H168" s="35" t="s">
        <v>22</v>
      </c>
      <c r="I168" s="35"/>
      <c r="J168" s="32"/>
      <c r="K168" s="32" t="s">
        <v>63</v>
      </c>
      <c r="L168" s="59">
        <v>28896</v>
      </c>
      <c r="M168" s="36"/>
      <c r="N168" s="54">
        <v>597248</v>
      </c>
      <c r="O168" s="37" t="s">
        <v>830</v>
      </c>
      <c r="P168" s="38">
        <v>1922000000</v>
      </c>
      <c r="Q168" s="36" t="s">
        <v>827</v>
      </c>
      <c r="R168" s="61">
        <v>3400</v>
      </c>
      <c r="S168" s="37" t="s">
        <v>827</v>
      </c>
      <c r="T168" s="39" t="s">
        <v>671</v>
      </c>
    </row>
    <row r="169" spans="2:20" x14ac:dyDescent="0.2">
      <c r="B169" s="42">
        <v>162</v>
      </c>
      <c r="C169" s="53" t="str">
        <f t="shared" si="3"/>
        <v>Somalia</v>
      </c>
      <c r="D169" s="41" t="s">
        <v>672</v>
      </c>
      <c r="E169" s="41" t="s">
        <v>672</v>
      </c>
      <c r="F169" s="32" t="s">
        <v>673</v>
      </c>
      <c r="G169" s="32" t="s">
        <v>674</v>
      </c>
      <c r="H169" s="35" t="s">
        <v>22</v>
      </c>
      <c r="I169" s="35"/>
      <c r="J169" s="32"/>
      <c r="K169" s="32" t="s">
        <v>34</v>
      </c>
      <c r="L169" s="59">
        <v>637657</v>
      </c>
      <c r="M169" s="36"/>
      <c r="N169" s="54">
        <v>10251568</v>
      </c>
      <c r="O169" s="37" t="s">
        <v>829</v>
      </c>
      <c r="P169" s="38">
        <v>5896000000</v>
      </c>
      <c r="Q169" s="36" t="s">
        <v>24</v>
      </c>
      <c r="R169" s="61">
        <v>600</v>
      </c>
      <c r="S169" s="37" t="s">
        <v>24</v>
      </c>
      <c r="T169" s="39" t="s">
        <v>675</v>
      </c>
    </row>
    <row r="170" spans="2:20" x14ac:dyDescent="0.2">
      <c r="B170" s="42">
        <v>163</v>
      </c>
      <c r="C170" s="53" t="str">
        <f t="shared" si="3"/>
        <v>South Africa</v>
      </c>
      <c r="D170" s="41" t="s">
        <v>676</v>
      </c>
      <c r="E170" s="41" t="s">
        <v>677</v>
      </c>
      <c r="F170" s="32" t="s">
        <v>678</v>
      </c>
      <c r="G170" s="32" t="s">
        <v>679</v>
      </c>
      <c r="H170" s="35" t="s">
        <v>22</v>
      </c>
      <c r="I170" s="35"/>
      <c r="J170" s="32"/>
      <c r="K170" s="32" t="s">
        <v>34</v>
      </c>
      <c r="L170" s="59">
        <v>1219090</v>
      </c>
      <c r="M170" s="36"/>
      <c r="N170" s="54">
        <v>48601098</v>
      </c>
      <c r="O170" s="37" t="s">
        <v>829</v>
      </c>
      <c r="P170" s="38">
        <v>592000000000</v>
      </c>
      <c r="Q170" s="36" t="s">
        <v>827</v>
      </c>
      <c r="R170" s="61">
        <v>11600</v>
      </c>
      <c r="S170" s="37" t="s">
        <v>827</v>
      </c>
      <c r="T170" s="39" t="s">
        <v>680</v>
      </c>
    </row>
    <row r="171" spans="2:20" x14ac:dyDescent="0.2">
      <c r="B171" s="42">
        <v>164</v>
      </c>
      <c r="C171" s="53" t="str">
        <f t="shared" si="3"/>
        <v>South Sudan</v>
      </c>
      <c r="D171" s="41" t="s">
        <v>681</v>
      </c>
      <c r="E171" s="41" t="s">
        <v>682</v>
      </c>
      <c r="F171" s="32" t="s">
        <v>683</v>
      </c>
      <c r="G171" s="32"/>
      <c r="H171" s="35" t="s">
        <v>22</v>
      </c>
      <c r="I171" s="35"/>
      <c r="J171" s="32"/>
      <c r="K171" s="32" t="s">
        <v>34</v>
      </c>
      <c r="L171" s="59">
        <v>619745</v>
      </c>
      <c r="M171" s="36"/>
      <c r="N171" s="54">
        <v>11090104</v>
      </c>
      <c r="O171" s="37" t="s">
        <v>830</v>
      </c>
      <c r="P171" s="38">
        <v>10620000000</v>
      </c>
      <c r="Q171" s="36" t="s">
        <v>827</v>
      </c>
      <c r="R171" s="61">
        <v>1000</v>
      </c>
      <c r="S171" s="37" t="s">
        <v>827</v>
      </c>
      <c r="T171" s="39" t="s">
        <v>684</v>
      </c>
    </row>
    <row r="172" spans="2:20" x14ac:dyDescent="0.2">
      <c r="B172" s="42">
        <v>165</v>
      </c>
      <c r="C172" s="53" t="str">
        <f t="shared" si="3"/>
        <v>Spain</v>
      </c>
      <c r="D172" s="41" t="s">
        <v>685</v>
      </c>
      <c r="E172" s="41" t="s">
        <v>685</v>
      </c>
      <c r="F172" s="32" t="s">
        <v>686</v>
      </c>
      <c r="G172" s="32" t="s">
        <v>687</v>
      </c>
      <c r="H172" s="35" t="s">
        <v>22</v>
      </c>
      <c r="I172" s="35" t="s">
        <v>22</v>
      </c>
      <c r="J172" s="32" t="s">
        <v>22</v>
      </c>
      <c r="K172" s="32" t="s">
        <v>29</v>
      </c>
      <c r="L172" s="59">
        <v>505370</v>
      </c>
      <c r="M172" s="36"/>
      <c r="N172" s="54">
        <v>47370542</v>
      </c>
      <c r="O172" s="37" t="s">
        <v>830</v>
      </c>
      <c r="P172" s="38">
        <v>1434000000000</v>
      </c>
      <c r="Q172" s="36" t="s">
        <v>827</v>
      </c>
      <c r="R172" s="61">
        <v>31100</v>
      </c>
      <c r="S172" s="37" t="s">
        <v>827</v>
      </c>
      <c r="T172" s="39" t="s">
        <v>40</v>
      </c>
    </row>
    <row r="173" spans="2:20" x14ac:dyDescent="0.2">
      <c r="B173" s="42">
        <v>166</v>
      </c>
      <c r="C173" s="53" t="str">
        <f t="shared" si="3"/>
        <v>Sri Lanka</v>
      </c>
      <c r="D173" s="41" t="s">
        <v>688</v>
      </c>
      <c r="E173" s="41" t="s">
        <v>689</v>
      </c>
      <c r="F173" s="32" t="s">
        <v>690</v>
      </c>
      <c r="G173" s="32" t="s">
        <v>691</v>
      </c>
      <c r="H173" s="35" t="s">
        <v>22</v>
      </c>
      <c r="I173" s="35"/>
      <c r="J173" s="32"/>
      <c r="K173" s="32" t="s">
        <v>23</v>
      </c>
      <c r="L173" s="59">
        <v>65610</v>
      </c>
      <c r="M173" s="36"/>
      <c r="N173" s="54">
        <v>21675648</v>
      </c>
      <c r="O173" s="37" t="s">
        <v>830</v>
      </c>
      <c r="P173" s="38">
        <v>128400000000</v>
      </c>
      <c r="Q173" s="36" t="s">
        <v>827</v>
      </c>
      <c r="R173" s="61">
        <v>6200</v>
      </c>
      <c r="S173" s="37" t="s">
        <v>827</v>
      </c>
      <c r="T173" s="39" t="s">
        <v>692</v>
      </c>
    </row>
    <row r="174" spans="2:20" x14ac:dyDescent="0.2">
      <c r="B174" s="42">
        <v>167</v>
      </c>
      <c r="C174" s="53" t="str">
        <f t="shared" si="3"/>
        <v>Sudan</v>
      </c>
      <c r="D174" s="41" t="s">
        <v>693</v>
      </c>
      <c r="E174" s="41" t="s">
        <v>693</v>
      </c>
      <c r="F174" s="32" t="s">
        <v>694</v>
      </c>
      <c r="G174" s="32" t="s">
        <v>695</v>
      </c>
      <c r="H174" s="35" t="s">
        <v>22</v>
      </c>
      <c r="I174" s="35"/>
      <c r="J174" s="32"/>
      <c r="K174" s="32" t="s">
        <v>34</v>
      </c>
      <c r="L174" s="59">
        <v>2505813</v>
      </c>
      <c r="M174" s="36"/>
      <c r="N174" s="54">
        <v>34847910</v>
      </c>
      <c r="O174" s="37" t="s">
        <v>829</v>
      </c>
      <c r="P174" s="38">
        <v>86670000000</v>
      </c>
      <c r="Q174" s="36" t="s">
        <v>827</v>
      </c>
      <c r="R174" s="61">
        <v>2600</v>
      </c>
      <c r="S174" s="37" t="s">
        <v>827</v>
      </c>
      <c r="T174" s="39" t="s">
        <v>696</v>
      </c>
    </row>
    <row r="175" spans="2:20" x14ac:dyDescent="0.2">
      <c r="B175" s="42">
        <v>168</v>
      </c>
      <c r="C175" s="53" t="str">
        <f t="shared" si="3"/>
        <v>Suriname</v>
      </c>
      <c r="D175" s="41" t="s">
        <v>697</v>
      </c>
      <c r="E175" s="41" t="s">
        <v>697</v>
      </c>
      <c r="F175" s="32" t="s">
        <v>698</v>
      </c>
      <c r="G175" s="32" t="s">
        <v>699</v>
      </c>
      <c r="H175" s="35" t="s">
        <v>22</v>
      </c>
      <c r="I175" s="35"/>
      <c r="J175" s="32"/>
      <c r="K175" s="32" t="s">
        <v>54</v>
      </c>
      <c r="L175" s="59">
        <v>163820</v>
      </c>
      <c r="M175" s="36"/>
      <c r="N175" s="54">
        <v>566846</v>
      </c>
      <c r="O175" s="37" t="s">
        <v>830</v>
      </c>
      <c r="P175" s="38">
        <v>6874000000</v>
      </c>
      <c r="Q175" s="36" t="s">
        <v>827</v>
      </c>
      <c r="R175" s="61">
        <v>12600</v>
      </c>
      <c r="S175" s="37" t="s">
        <v>827</v>
      </c>
      <c r="T175" s="39" t="s">
        <v>700</v>
      </c>
    </row>
    <row r="176" spans="2:20" x14ac:dyDescent="0.2">
      <c r="B176" s="42">
        <v>169</v>
      </c>
      <c r="C176" s="53" t="str">
        <f t="shared" si="3"/>
        <v>Swaziland</v>
      </c>
      <c r="D176" s="41" t="s">
        <v>701</v>
      </c>
      <c r="E176" s="41" t="s">
        <v>701</v>
      </c>
      <c r="F176" s="32" t="s">
        <v>702</v>
      </c>
      <c r="G176" s="32" t="s">
        <v>703</v>
      </c>
      <c r="H176" s="35" t="s">
        <v>22</v>
      </c>
      <c r="I176" s="35"/>
      <c r="J176" s="32"/>
      <c r="K176" s="32" t="s">
        <v>34</v>
      </c>
      <c r="L176" s="59">
        <v>17364</v>
      </c>
      <c r="M176" s="36"/>
      <c r="N176" s="54">
        <v>1403362</v>
      </c>
      <c r="O176" s="37" t="s">
        <v>829</v>
      </c>
      <c r="P176" s="38">
        <v>6345000000</v>
      </c>
      <c r="Q176" s="36" t="s">
        <v>827</v>
      </c>
      <c r="R176" s="61">
        <v>5900</v>
      </c>
      <c r="S176" s="37" t="s">
        <v>827</v>
      </c>
      <c r="T176" s="39" t="s">
        <v>704</v>
      </c>
    </row>
    <row r="177" spans="2:20" x14ac:dyDescent="0.2">
      <c r="B177" s="42">
        <v>170</v>
      </c>
      <c r="C177" s="53" t="str">
        <f t="shared" si="3"/>
        <v>Sweden</v>
      </c>
      <c r="D177" s="41" t="s">
        <v>705</v>
      </c>
      <c r="E177" s="41" t="s">
        <v>705</v>
      </c>
      <c r="F177" s="32" t="s">
        <v>706</v>
      </c>
      <c r="G177" s="32" t="s">
        <v>707</v>
      </c>
      <c r="H177" s="35" t="s">
        <v>22</v>
      </c>
      <c r="I177" s="35" t="s">
        <v>22</v>
      </c>
      <c r="J177" s="32" t="s">
        <v>22</v>
      </c>
      <c r="K177" s="32" t="s">
        <v>29</v>
      </c>
      <c r="L177" s="59">
        <v>450295</v>
      </c>
      <c r="M177" s="36"/>
      <c r="N177" s="54">
        <v>9119423</v>
      </c>
      <c r="O177" s="37" t="s">
        <v>830</v>
      </c>
      <c r="P177" s="38">
        <v>399400000000</v>
      </c>
      <c r="Q177" s="36" t="s">
        <v>827</v>
      </c>
      <c r="R177" s="61">
        <v>41900</v>
      </c>
      <c r="S177" s="37" t="s">
        <v>827</v>
      </c>
      <c r="T177" s="39" t="s">
        <v>708</v>
      </c>
    </row>
    <row r="178" spans="2:20" s="40" customFormat="1" x14ac:dyDescent="0.2">
      <c r="B178" s="42">
        <v>171</v>
      </c>
      <c r="C178" s="53" t="str">
        <f t="shared" si="3"/>
        <v>Switzerland</v>
      </c>
      <c r="D178" s="41" t="s">
        <v>709</v>
      </c>
      <c r="E178" s="41" t="s">
        <v>709</v>
      </c>
      <c r="F178" s="42" t="s">
        <v>710</v>
      </c>
      <c r="G178" s="42" t="s">
        <v>711</v>
      </c>
      <c r="H178" s="43" t="s">
        <v>22</v>
      </c>
      <c r="I178" s="43"/>
      <c r="J178" s="42" t="s">
        <v>22</v>
      </c>
      <c r="K178" s="42" t="s">
        <v>29</v>
      </c>
      <c r="L178" s="60">
        <v>41277</v>
      </c>
      <c r="M178" s="44"/>
      <c r="N178" s="54">
        <v>7996026</v>
      </c>
      <c r="O178" s="45" t="s">
        <v>830</v>
      </c>
      <c r="P178" s="46">
        <v>369400000000</v>
      </c>
      <c r="Q178" s="44" t="s">
        <v>827</v>
      </c>
      <c r="R178" s="62">
        <v>46200</v>
      </c>
      <c r="S178" s="45" t="s">
        <v>827</v>
      </c>
      <c r="T178" s="49" t="s">
        <v>436</v>
      </c>
    </row>
    <row r="179" spans="2:20" x14ac:dyDescent="0.2">
      <c r="B179" s="42">
        <v>172</v>
      </c>
      <c r="C179" s="53" t="str">
        <f t="shared" si="3"/>
        <v>Syria</v>
      </c>
      <c r="D179" s="45" t="s">
        <v>712</v>
      </c>
      <c r="E179" s="45" t="s">
        <v>712</v>
      </c>
      <c r="F179" s="32" t="s">
        <v>713</v>
      </c>
      <c r="G179" s="32" t="s">
        <v>714</v>
      </c>
      <c r="H179" s="35" t="s">
        <v>22</v>
      </c>
      <c r="I179" s="35"/>
      <c r="J179" s="32"/>
      <c r="K179" s="32" t="s">
        <v>23</v>
      </c>
      <c r="L179" s="59">
        <v>185180</v>
      </c>
      <c r="M179" s="36"/>
      <c r="N179" s="54">
        <v>22457336</v>
      </c>
      <c r="O179" s="37" t="s">
        <v>829</v>
      </c>
      <c r="P179" s="38">
        <v>107600000000</v>
      </c>
      <c r="Q179" s="36" t="s">
        <v>828</v>
      </c>
      <c r="R179" s="61">
        <v>5100</v>
      </c>
      <c r="S179" s="37" t="s">
        <v>828</v>
      </c>
      <c r="T179" s="39" t="s">
        <v>715</v>
      </c>
    </row>
    <row r="180" spans="2:20" x14ac:dyDescent="0.2">
      <c r="B180" s="42">
        <v>173</v>
      </c>
      <c r="C180" s="53" t="str">
        <f t="shared" si="3"/>
        <v>Taiwan</v>
      </c>
      <c r="D180" s="41" t="s">
        <v>716</v>
      </c>
      <c r="E180" s="41" t="s">
        <v>717</v>
      </c>
      <c r="F180" s="32" t="s">
        <v>718</v>
      </c>
      <c r="G180" s="32" t="s">
        <v>719</v>
      </c>
      <c r="H180" s="35"/>
      <c r="I180" s="35"/>
      <c r="J180" s="32"/>
      <c r="K180" s="32" t="s">
        <v>23</v>
      </c>
      <c r="L180" s="59">
        <v>35980</v>
      </c>
      <c r="M180" s="36"/>
      <c r="N180" s="54">
        <v>23299716</v>
      </c>
      <c r="O180" s="37" t="s">
        <v>830</v>
      </c>
      <c r="P180" s="38">
        <v>918300000000</v>
      </c>
      <c r="Q180" s="36" t="s">
        <v>827</v>
      </c>
      <c r="R180" s="61">
        <v>39400</v>
      </c>
      <c r="S180" s="37" t="s">
        <v>827</v>
      </c>
      <c r="T180" s="39" t="s">
        <v>720</v>
      </c>
    </row>
    <row r="181" spans="2:20" x14ac:dyDescent="0.2">
      <c r="B181" s="42">
        <v>174</v>
      </c>
      <c r="C181" s="53" t="str">
        <f t="shared" si="3"/>
        <v>Tajikistan</v>
      </c>
      <c r="D181" s="41" t="s">
        <v>721</v>
      </c>
      <c r="E181" s="41" t="s">
        <v>721</v>
      </c>
      <c r="F181" s="32" t="s">
        <v>722</v>
      </c>
      <c r="G181" s="32" t="s">
        <v>723</v>
      </c>
      <c r="H181" s="35" t="s">
        <v>22</v>
      </c>
      <c r="I181" s="35"/>
      <c r="J181" s="32"/>
      <c r="K181" s="32" t="s">
        <v>23</v>
      </c>
      <c r="L181" s="59">
        <v>143100</v>
      </c>
      <c r="M181" s="36"/>
      <c r="N181" s="54">
        <v>7910041</v>
      </c>
      <c r="O181" s="37" t="s">
        <v>830</v>
      </c>
      <c r="P181" s="38">
        <v>18040000000</v>
      </c>
      <c r="Q181" s="36" t="s">
        <v>827</v>
      </c>
      <c r="R181" s="61">
        <v>2300</v>
      </c>
      <c r="S181" s="37" t="s">
        <v>827</v>
      </c>
      <c r="T181" s="39" t="s">
        <v>724</v>
      </c>
    </row>
    <row r="182" spans="2:20" x14ac:dyDescent="0.2">
      <c r="B182" s="42">
        <v>175</v>
      </c>
      <c r="C182" s="53" t="str">
        <f t="shared" si="3"/>
        <v>Tanzania</v>
      </c>
      <c r="D182" s="45" t="s">
        <v>725</v>
      </c>
      <c r="E182" s="45" t="s">
        <v>725</v>
      </c>
      <c r="F182" s="32" t="s">
        <v>726</v>
      </c>
      <c r="G182" s="32" t="s">
        <v>727</v>
      </c>
      <c r="H182" s="35" t="s">
        <v>22</v>
      </c>
      <c r="I182" s="35"/>
      <c r="J182" s="47"/>
      <c r="K182" s="32" t="s">
        <v>34</v>
      </c>
      <c r="L182" s="59">
        <v>947300</v>
      </c>
      <c r="M182" s="36"/>
      <c r="N182" s="54">
        <v>48261942</v>
      </c>
      <c r="O182" s="37" t="s">
        <v>829</v>
      </c>
      <c r="P182" s="38">
        <v>75070000000</v>
      </c>
      <c r="Q182" s="36" t="s">
        <v>827</v>
      </c>
      <c r="R182" s="61">
        <v>1600</v>
      </c>
      <c r="S182" s="37" t="s">
        <v>827</v>
      </c>
      <c r="T182" s="39" t="s">
        <v>728</v>
      </c>
    </row>
    <row r="183" spans="2:20" x14ac:dyDescent="0.2">
      <c r="B183" s="42">
        <v>176</v>
      </c>
      <c r="C183" s="53" t="str">
        <f t="shared" si="3"/>
        <v>Thailand</v>
      </c>
      <c r="D183" s="41" t="s">
        <v>729</v>
      </c>
      <c r="E183" s="41" t="s">
        <v>729</v>
      </c>
      <c r="F183" s="32" t="s">
        <v>730</v>
      </c>
      <c r="G183" s="32" t="s">
        <v>731</v>
      </c>
      <c r="H183" s="35" t="s">
        <v>22</v>
      </c>
      <c r="I183" s="35"/>
      <c r="J183" s="47"/>
      <c r="K183" s="32" t="s">
        <v>23</v>
      </c>
      <c r="L183" s="59">
        <v>513120</v>
      </c>
      <c r="M183" s="36"/>
      <c r="N183" s="54">
        <v>67448120</v>
      </c>
      <c r="O183" s="37" t="s">
        <v>830</v>
      </c>
      <c r="P183" s="38">
        <v>662600000000</v>
      </c>
      <c r="Q183" s="36" t="s">
        <v>827</v>
      </c>
      <c r="R183" s="61">
        <v>10300</v>
      </c>
      <c r="S183" s="37" t="s">
        <v>827</v>
      </c>
      <c r="T183" s="39" t="s">
        <v>732</v>
      </c>
    </row>
    <row r="184" spans="2:20" x14ac:dyDescent="0.2">
      <c r="B184" s="42">
        <v>177</v>
      </c>
      <c r="C184" s="53" t="str">
        <f t="shared" si="3"/>
        <v>Timor-Leste</v>
      </c>
      <c r="D184" s="45" t="s">
        <v>733</v>
      </c>
      <c r="E184" s="45" t="s">
        <v>734</v>
      </c>
      <c r="F184" s="32" t="s">
        <v>735</v>
      </c>
      <c r="G184" s="32" t="s">
        <v>736</v>
      </c>
      <c r="H184" s="35" t="s">
        <v>22</v>
      </c>
      <c r="I184" s="35"/>
      <c r="J184" s="47"/>
      <c r="K184" s="32" t="s">
        <v>23</v>
      </c>
      <c r="L184" s="59">
        <v>14874</v>
      </c>
      <c r="M184" s="36"/>
      <c r="N184" s="54">
        <v>1172390</v>
      </c>
      <c r="O184" s="37" t="s">
        <v>829</v>
      </c>
      <c r="P184" s="38">
        <v>11230000000</v>
      </c>
      <c r="Q184" s="36" t="s">
        <v>827</v>
      </c>
      <c r="R184" s="61">
        <v>10000</v>
      </c>
      <c r="S184" s="37" t="s">
        <v>827</v>
      </c>
      <c r="T184" s="39" t="s">
        <v>241</v>
      </c>
    </row>
    <row r="185" spans="2:20" x14ac:dyDescent="0.2">
      <c r="B185" s="42">
        <v>178</v>
      </c>
      <c r="C185" s="53" t="str">
        <f t="shared" si="3"/>
        <v>Togo</v>
      </c>
      <c r="D185" s="41" t="s">
        <v>737</v>
      </c>
      <c r="E185" s="41" t="s">
        <v>737</v>
      </c>
      <c r="F185" s="32" t="s">
        <v>738</v>
      </c>
      <c r="G185" s="32" t="s">
        <v>739</v>
      </c>
      <c r="H185" s="35" t="s">
        <v>22</v>
      </c>
      <c r="I185" s="35"/>
      <c r="J185" s="47"/>
      <c r="K185" s="32" t="s">
        <v>34</v>
      </c>
      <c r="L185" s="59">
        <v>56785</v>
      </c>
      <c r="M185" s="36"/>
      <c r="N185" s="54">
        <v>7154237</v>
      </c>
      <c r="O185" s="37" t="s">
        <v>829</v>
      </c>
      <c r="P185" s="38">
        <v>7024000000</v>
      </c>
      <c r="Q185" s="36" t="s">
        <v>827</v>
      </c>
      <c r="R185" s="61">
        <v>1100</v>
      </c>
      <c r="S185" s="37" t="s">
        <v>827</v>
      </c>
      <c r="T185" s="39" t="s">
        <v>103</v>
      </c>
    </row>
    <row r="186" spans="2:20" x14ac:dyDescent="0.2">
      <c r="B186" s="42">
        <v>179</v>
      </c>
      <c r="C186" s="53" t="str">
        <f t="shared" si="3"/>
        <v>Tonga</v>
      </c>
      <c r="D186" s="41" t="s">
        <v>740</v>
      </c>
      <c r="E186" s="41" t="s">
        <v>740</v>
      </c>
      <c r="F186" s="32" t="s">
        <v>741</v>
      </c>
      <c r="G186" s="32" t="s">
        <v>742</v>
      </c>
      <c r="H186" s="35" t="s">
        <v>22</v>
      </c>
      <c r="I186" s="35"/>
      <c r="J186" s="47"/>
      <c r="K186" s="32" t="s">
        <v>34</v>
      </c>
      <c r="L186" s="59">
        <v>747</v>
      </c>
      <c r="M186" s="36"/>
      <c r="N186" s="54">
        <v>106322</v>
      </c>
      <c r="O186" s="37" t="s">
        <v>830</v>
      </c>
      <c r="P186" s="38">
        <v>801000000</v>
      </c>
      <c r="Q186" s="36" t="s">
        <v>827</v>
      </c>
      <c r="R186" s="61">
        <v>7700</v>
      </c>
      <c r="S186" s="37" t="s">
        <v>827</v>
      </c>
      <c r="T186" s="39" t="s">
        <v>743</v>
      </c>
    </row>
    <row r="187" spans="2:20" x14ac:dyDescent="0.2">
      <c r="B187" s="42">
        <v>180</v>
      </c>
      <c r="C187" s="53" t="str">
        <f t="shared" si="3"/>
        <v>Trinidad and Tobago</v>
      </c>
      <c r="D187" s="41" t="s">
        <v>744</v>
      </c>
      <c r="E187" s="41" t="s">
        <v>745</v>
      </c>
      <c r="F187" s="32" t="s">
        <v>746</v>
      </c>
      <c r="G187" s="32" t="s">
        <v>747</v>
      </c>
      <c r="H187" s="35" t="s">
        <v>22</v>
      </c>
      <c r="I187" s="35"/>
      <c r="J187" s="47"/>
      <c r="K187" s="32" t="s">
        <v>54</v>
      </c>
      <c r="L187" s="59">
        <v>5128</v>
      </c>
      <c r="M187" s="36"/>
      <c r="N187" s="54">
        <v>1225225</v>
      </c>
      <c r="O187" s="37" t="s">
        <v>830</v>
      </c>
      <c r="P187" s="38">
        <v>27140000000</v>
      </c>
      <c r="Q187" s="36" t="s">
        <v>827</v>
      </c>
      <c r="R187" s="61">
        <v>20400</v>
      </c>
      <c r="S187" s="37" t="s">
        <v>827</v>
      </c>
      <c r="T187" s="39" t="s">
        <v>748</v>
      </c>
    </row>
    <row r="188" spans="2:20" x14ac:dyDescent="0.2">
      <c r="B188" s="42">
        <v>181</v>
      </c>
      <c r="C188" s="53" t="str">
        <f t="shared" ref="C188:C199" si="4">D188</f>
        <v>Tunisia</v>
      </c>
      <c r="D188" s="41" t="s">
        <v>749</v>
      </c>
      <c r="E188" s="41" t="s">
        <v>749</v>
      </c>
      <c r="F188" s="32" t="s">
        <v>750</v>
      </c>
      <c r="G188" s="32" t="s">
        <v>751</v>
      </c>
      <c r="H188" s="35" t="s">
        <v>22</v>
      </c>
      <c r="I188" s="35"/>
      <c r="J188" s="47"/>
      <c r="K188" s="32" t="s">
        <v>34</v>
      </c>
      <c r="L188" s="59">
        <v>163610</v>
      </c>
      <c r="M188" s="36"/>
      <c r="N188" s="54">
        <v>10835873</v>
      </c>
      <c r="O188" s="37" t="s">
        <v>830</v>
      </c>
      <c r="P188" s="38">
        <v>107100000000</v>
      </c>
      <c r="Q188" s="36" t="s">
        <v>827</v>
      </c>
      <c r="R188" s="61">
        <v>9900</v>
      </c>
      <c r="S188" s="37" t="s">
        <v>827</v>
      </c>
      <c r="T188" s="39" t="s">
        <v>752</v>
      </c>
    </row>
    <row r="189" spans="2:20" x14ac:dyDescent="0.2">
      <c r="B189" s="42">
        <v>182</v>
      </c>
      <c r="C189" s="53" t="str">
        <f t="shared" si="4"/>
        <v>Turkey</v>
      </c>
      <c r="D189" s="41" t="s">
        <v>753</v>
      </c>
      <c r="E189" s="41" t="s">
        <v>753</v>
      </c>
      <c r="F189" s="32" t="s">
        <v>754</v>
      </c>
      <c r="G189" s="32" t="s">
        <v>755</v>
      </c>
      <c r="H189" s="35" t="s">
        <v>22</v>
      </c>
      <c r="I189" s="35"/>
      <c r="J189" s="32" t="s">
        <v>22</v>
      </c>
      <c r="K189" s="32" t="s">
        <v>23</v>
      </c>
      <c r="L189" s="59">
        <v>783562</v>
      </c>
      <c r="M189" s="36"/>
      <c r="N189" s="54">
        <v>80694485</v>
      </c>
      <c r="O189" s="37" t="s">
        <v>830</v>
      </c>
      <c r="P189" s="38">
        <v>1142000000000</v>
      </c>
      <c r="Q189" s="36" t="s">
        <v>827</v>
      </c>
      <c r="R189" s="61">
        <v>15200</v>
      </c>
      <c r="S189" s="37" t="s">
        <v>827</v>
      </c>
      <c r="T189" s="39" t="s">
        <v>756</v>
      </c>
    </row>
    <row r="190" spans="2:20" x14ac:dyDescent="0.2">
      <c r="B190" s="42">
        <v>183</v>
      </c>
      <c r="C190" s="53" t="str">
        <f t="shared" si="4"/>
        <v>Turkmenistan</v>
      </c>
      <c r="D190" s="41" t="s">
        <v>757</v>
      </c>
      <c r="E190" s="41" t="s">
        <v>757</v>
      </c>
      <c r="F190" s="32" t="s">
        <v>758</v>
      </c>
      <c r="G190" s="32" t="s">
        <v>759</v>
      </c>
      <c r="H190" s="35" t="s">
        <v>22</v>
      </c>
      <c r="I190" s="35"/>
      <c r="J190" s="32"/>
      <c r="K190" s="32" t="s">
        <v>23</v>
      </c>
      <c r="L190" s="59">
        <v>488100</v>
      </c>
      <c r="M190" s="36"/>
      <c r="N190" s="54">
        <v>5113040</v>
      </c>
      <c r="O190" s="37" t="s">
        <v>830</v>
      </c>
      <c r="P190" s="38">
        <v>49750000000</v>
      </c>
      <c r="Q190" s="36" t="s">
        <v>827</v>
      </c>
      <c r="R190" s="61">
        <v>8900</v>
      </c>
      <c r="S190" s="37" t="s">
        <v>827</v>
      </c>
      <c r="T190" s="39" t="s">
        <v>760</v>
      </c>
    </row>
    <row r="191" spans="2:20" x14ac:dyDescent="0.2">
      <c r="B191" s="32">
        <v>184</v>
      </c>
      <c r="C191" s="33" t="str">
        <f t="shared" si="4"/>
        <v>Tuvalu</v>
      </c>
      <c r="D191" s="34" t="s">
        <v>761</v>
      </c>
      <c r="E191" s="34" t="s">
        <v>761</v>
      </c>
      <c r="F191" s="32" t="s">
        <v>762</v>
      </c>
      <c r="G191" s="32" t="s">
        <v>763</v>
      </c>
      <c r="H191" s="35" t="s">
        <v>22</v>
      </c>
      <c r="I191" s="35"/>
      <c r="J191" s="47"/>
      <c r="K191" s="32" t="s">
        <v>63</v>
      </c>
      <c r="L191" s="59">
        <v>26</v>
      </c>
      <c r="M191" s="36"/>
      <c r="N191" s="54">
        <v>10698</v>
      </c>
      <c r="O191" s="37" t="s">
        <v>830</v>
      </c>
      <c r="P191" s="38">
        <v>37610000</v>
      </c>
      <c r="Q191" s="36" t="s">
        <v>827</v>
      </c>
      <c r="R191" s="61">
        <v>3400</v>
      </c>
      <c r="S191" s="37" t="s">
        <v>827</v>
      </c>
      <c r="T191" s="39" t="s">
        <v>64</v>
      </c>
    </row>
    <row r="192" spans="2:20" x14ac:dyDescent="0.2">
      <c r="B192" s="32">
        <v>185</v>
      </c>
      <c r="C192" s="33" t="str">
        <f t="shared" si="4"/>
        <v>Uganda</v>
      </c>
      <c r="D192" s="34" t="s">
        <v>764</v>
      </c>
      <c r="E192" s="34" t="s">
        <v>764</v>
      </c>
      <c r="F192" s="32" t="s">
        <v>765</v>
      </c>
      <c r="G192" s="32" t="s">
        <v>766</v>
      </c>
      <c r="H192" s="35" t="s">
        <v>22</v>
      </c>
      <c r="I192" s="35"/>
      <c r="J192" s="47"/>
      <c r="K192" s="32" t="s">
        <v>34</v>
      </c>
      <c r="L192" s="59">
        <v>241038</v>
      </c>
      <c r="M192" s="36"/>
      <c r="N192" s="54">
        <v>34758809</v>
      </c>
      <c r="O192" s="37" t="s">
        <v>829</v>
      </c>
      <c r="P192" s="38">
        <v>51270000000</v>
      </c>
      <c r="Q192" s="36" t="s">
        <v>827</v>
      </c>
      <c r="R192" s="61">
        <v>1400</v>
      </c>
      <c r="S192" s="37" t="s">
        <v>827</v>
      </c>
      <c r="T192" s="39" t="s">
        <v>767</v>
      </c>
    </row>
    <row r="193" spans="2:20" x14ac:dyDescent="0.2">
      <c r="B193" s="32">
        <v>186</v>
      </c>
      <c r="C193" s="33" t="str">
        <f t="shared" si="4"/>
        <v>Ukraine</v>
      </c>
      <c r="D193" s="34" t="s">
        <v>768</v>
      </c>
      <c r="E193" s="34" t="s">
        <v>768</v>
      </c>
      <c r="F193" s="32" t="s">
        <v>769</v>
      </c>
      <c r="G193" s="32" t="s">
        <v>770</v>
      </c>
      <c r="H193" s="35" t="s">
        <v>22</v>
      </c>
      <c r="I193" s="35"/>
      <c r="J193" s="47"/>
      <c r="K193" s="32" t="s">
        <v>29</v>
      </c>
      <c r="L193" s="59">
        <v>603550</v>
      </c>
      <c r="M193" s="36"/>
      <c r="N193" s="54">
        <v>44573205</v>
      </c>
      <c r="O193" s="37" t="s">
        <v>830</v>
      </c>
      <c r="P193" s="38">
        <v>340700000000</v>
      </c>
      <c r="Q193" s="36" t="s">
        <v>827</v>
      </c>
      <c r="R193" s="61">
        <v>7500</v>
      </c>
      <c r="S193" s="37" t="s">
        <v>827</v>
      </c>
      <c r="T193" s="39" t="s">
        <v>771</v>
      </c>
    </row>
    <row r="194" spans="2:20" x14ac:dyDescent="0.2">
      <c r="B194" s="32">
        <v>187</v>
      </c>
      <c r="C194" s="33" t="str">
        <f t="shared" si="4"/>
        <v>United Arab Emirates</v>
      </c>
      <c r="D194" s="34" t="s">
        <v>772</v>
      </c>
      <c r="E194" s="34" t="s">
        <v>773</v>
      </c>
      <c r="F194" s="32" t="s">
        <v>774</v>
      </c>
      <c r="G194" s="32" t="s">
        <v>775</v>
      </c>
      <c r="H194" s="35" t="s">
        <v>22</v>
      </c>
      <c r="I194" s="35"/>
      <c r="J194" s="47"/>
      <c r="K194" s="32" t="s">
        <v>23</v>
      </c>
      <c r="L194" s="59">
        <v>83600</v>
      </c>
      <c r="M194" s="36"/>
      <c r="N194" s="54">
        <v>5473972</v>
      </c>
      <c r="O194" s="37" t="s">
        <v>829</v>
      </c>
      <c r="P194" s="38">
        <v>275800000000</v>
      </c>
      <c r="Q194" s="36" t="s">
        <v>827</v>
      </c>
      <c r="R194" s="61">
        <v>49800</v>
      </c>
      <c r="S194" s="37" t="s">
        <v>827</v>
      </c>
      <c r="T194" s="39" t="s">
        <v>776</v>
      </c>
    </row>
    <row r="195" spans="2:20" x14ac:dyDescent="0.2">
      <c r="B195" s="32">
        <v>188</v>
      </c>
      <c r="C195" s="33" t="str">
        <f t="shared" si="4"/>
        <v>United Kingdom</v>
      </c>
      <c r="D195" s="34" t="s">
        <v>777</v>
      </c>
      <c r="E195" s="34" t="s">
        <v>778</v>
      </c>
      <c r="F195" s="32" t="s">
        <v>779</v>
      </c>
      <c r="G195" s="32" t="s">
        <v>780</v>
      </c>
      <c r="H195" s="35" t="s">
        <v>22</v>
      </c>
      <c r="I195" s="35" t="s">
        <v>22</v>
      </c>
      <c r="J195" s="32" t="s">
        <v>22</v>
      </c>
      <c r="K195" s="32" t="s">
        <v>29</v>
      </c>
      <c r="L195" s="59">
        <v>243610</v>
      </c>
      <c r="M195" s="36"/>
      <c r="N195" s="54">
        <v>63395574</v>
      </c>
      <c r="O195" s="37" t="s">
        <v>830</v>
      </c>
      <c r="P195" s="38">
        <v>2375000000000</v>
      </c>
      <c r="Q195" s="36" t="s">
        <v>827</v>
      </c>
      <c r="R195" s="61">
        <v>37500</v>
      </c>
      <c r="S195" s="37" t="s">
        <v>827</v>
      </c>
      <c r="T195" s="39" t="s">
        <v>781</v>
      </c>
    </row>
    <row r="196" spans="2:20" x14ac:dyDescent="0.2">
      <c r="B196" s="32">
        <v>189</v>
      </c>
      <c r="C196" s="33" t="str">
        <f t="shared" si="4"/>
        <v>United States</v>
      </c>
      <c r="D196" s="41" t="s">
        <v>782</v>
      </c>
      <c r="E196" s="34" t="s">
        <v>783</v>
      </c>
      <c r="F196" s="42" t="s">
        <v>784</v>
      </c>
      <c r="G196" s="32" t="s">
        <v>785</v>
      </c>
      <c r="H196" s="43" t="s">
        <v>22</v>
      </c>
      <c r="I196" s="35"/>
      <c r="J196" s="32" t="s">
        <v>22</v>
      </c>
      <c r="K196" s="42" t="s">
        <v>49</v>
      </c>
      <c r="L196" s="60">
        <v>9826675</v>
      </c>
      <c r="M196" s="44"/>
      <c r="N196" s="54">
        <v>316668567</v>
      </c>
      <c r="O196" s="45" t="s">
        <v>830</v>
      </c>
      <c r="P196" s="46">
        <v>15940000000000</v>
      </c>
      <c r="Q196" s="44" t="s">
        <v>827</v>
      </c>
      <c r="R196" s="61">
        <v>50700</v>
      </c>
      <c r="S196" s="37" t="s">
        <v>827</v>
      </c>
      <c r="T196" s="39" t="s">
        <v>241</v>
      </c>
    </row>
    <row r="197" spans="2:20" x14ac:dyDescent="0.2">
      <c r="B197" s="32">
        <v>190</v>
      </c>
      <c r="C197" s="33" t="str">
        <f t="shared" si="4"/>
        <v>Uruguay</v>
      </c>
      <c r="D197" s="34" t="s">
        <v>786</v>
      </c>
      <c r="E197" s="34" t="s">
        <v>786</v>
      </c>
      <c r="F197" s="32" t="s">
        <v>787</v>
      </c>
      <c r="G197" s="32" t="s">
        <v>788</v>
      </c>
      <c r="H197" s="35" t="s">
        <v>22</v>
      </c>
      <c r="I197" s="35"/>
      <c r="J197" s="47"/>
      <c r="K197" s="32" t="s">
        <v>54</v>
      </c>
      <c r="L197" s="59">
        <v>176215</v>
      </c>
      <c r="M197" s="36"/>
      <c r="N197" s="54">
        <v>3324460</v>
      </c>
      <c r="O197" s="37" t="s">
        <v>830</v>
      </c>
      <c r="P197" s="38">
        <v>54670000000</v>
      </c>
      <c r="Q197" s="36" t="s">
        <v>827</v>
      </c>
      <c r="R197" s="61">
        <v>16200</v>
      </c>
      <c r="S197" s="37" t="s">
        <v>827</v>
      </c>
      <c r="T197" s="39" t="s">
        <v>789</v>
      </c>
    </row>
    <row r="198" spans="2:20" x14ac:dyDescent="0.2">
      <c r="B198" s="32">
        <v>191</v>
      </c>
      <c r="C198" s="33" t="str">
        <f t="shared" si="4"/>
        <v>Uzbekistan</v>
      </c>
      <c r="D198" s="34" t="s">
        <v>790</v>
      </c>
      <c r="E198" s="34" t="s">
        <v>790</v>
      </c>
      <c r="F198" s="32" t="s">
        <v>791</v>
      </c>
      <c r="G198" s="32" t="s">
        <v>792</v>
      </c>
      <c r="H198" s="35" t="s">
        <v>22</v>
      </c>
      <c r="I198" s="35"/>
      <c r="J198" s="47"/>
      <c r="K198" s="32" t="s">
        <v>23</v>
      </c>
      <c r="L198" s="59">
        <v>447400</v>
      </c>
      <c r="M198" s="36"/>
      <c r="N198" s="54">
        <v>28661637</v>
      </c>
      <c r="O198" s="37" t="s">
        <v>830</v>
      </c>
      <c r="P198" s="38">
        <v>106400000000</v>
      </c>
      <c r="Q198" s="36" t="s">
        <v>827</v>
      </c>
      <c r="R198" s="61">
        <v>3600</v>
      </c>
      <c r="S198" s="37" t="s">
        <v>827</v>
      </c>
      <c r="T198" s="39" t="s">
        <v>793</v>
      </c>
    </row>
    <row r="199" spans="2:20" x14ac:dyDescent="0.2">
      <c r="B199" s="32">
        <v>192</v>
      </c>
      <c r="C199" s="33" t="str">
        <f t="shared" si="4"/>
        <v>Vanuatu</v>
      </c>
      <c r="D199" s="34" t="s">
        <v>794</v>
      </c>
      <c r="E199" s="34" t="s">
        <v>794</v>
      </c>
      <c r="F199" s="32" t="s">
        <v>795</v>
      </c>
      <c r="G199" s="32" t="s">
        <v>796</v>
      </c>
      <c r="H199" s="35" t="s">
        <v>22</v>
      </c>
      <c r="I199" s="35"/>
      <c r="J199" s="47"/>
      <c r="K199" s="32" t="s">
        <v>63</v>
      </c>
      <c r="L199" s="59">
        <v>12189</v>
      </c>
      <c r="M199" s="36"/>
      <c r="N199" s="54">
        <v>261565</v>
      </c>
      <c r="O199" s="37" t="s">
        <v>830</v>
      </c>
      <c r="P199" s="38">
        <v>1251000000</v>
      </c>
      <c r="Q199" s="36" t="s">
        <v>827</v>
      </c>
      <c r="R199" s="61">
        <v>5000</v>
      </c>
      <c r="S199" s="37" t="s">
        <v>827</v>
      </c>
      <c r="T199" s="39" t="s">
        <v>797</v>
      </c>
    </row>
    <row r="200" spans="2:20" x14ac:dyDescent="0.2">
      <c r="B200" s="32">
        <v>193</v>
      </c>
      <c r="C200" s="37" t="s">
        <v>798</v>
      </c>
      <c r="D200" s="37" t="s">
        <v>799</v>
      </c>
      <c r="E200" s="37" t="s">
        <v>800</v>
      </c>
      <c r="F200" s="32" t="s">
        <v>801</v>
      </c>
      <c r="G200" s="32" t="s">
        <v>802</v>
      </c>
      <c r="H200" s="35"/>
      <c r="I200" s="35"/>
      <c r="J200" s="32"/>
      <c r="K200" s="32" t="s">
        <v>29</v>
      </c>
      <c r="L200" s="59">
        <v>0.44</v>
      </c>
      <c r="M200" s="36"/>
      <c r="N200" s="54">
        <v>839</v>
      </c>
      <c r="O200" s="37" t="s">
        <v>830</v>
      </c>
      <c r="P200" s="38" t="s">
        <v>826</v>
      </c>
      <c r="Q200" s="36" t="s">
        <v>826</v>
      </c>
      <c r="R200" s="61" t="s">
        <v>826</v>
      </c>
      <c r="S200" s="37" t="s">
        <v>826</v>
      </c>
      <c r="T200" s="39" t="s">
        <v>40</v>
      </c>
    </row>
    <row r="201" spans="2:20" x14ac:dyDescent="0.2">
      <c r="B201" s="32">
        <v>194</v>
      </c>
      <c r="C201" s="33" t="str">
        <f>D201</f>
        <v>Venezuela</v>
      </c>
      <c r="D201" s="37" t="s">
        <v>803</v>
      </c>
      <c r="E201" s="37" t="s">
        <v>804</v>
      </c>
      <c r="F201" s="32" t="s">
        <v>805</v>
      </c>
      <c r="G201" s="32" t="s">
        <v>806</v>
      </c>
      <c r="H201" s="35" t="s">
        <v>22</v>
      </c>
      <c r="I201" s="35"/>
      <c r="J201" s="47"/>
      <c r="K201" s="32" t="s">
        <v>54</v>
      </c>
      <c r="L201" s="59">
        <v>912050</v>
      </c>
      <c r="M201" s="36"/>
      <c r="N201" s="54">
        <v>28459085</v>
      </c>
      <c r="O201" s="37" t="s">
        <v>830</v>
      </c>
      <c r="P201" s="38">
        <v>408500000000</v>
      </c>
      <c r="Q201" s="36" t="s">
        <v>827</v>
      </c>
      <c r="R201" s="61">
        <v>13800</v>
      </c>
      <c r="S201" s="37" t="s">
        <v>827</v>
      </c>
      <c r="T201" s="39" t="s">
        <v>807</v>
      </c>
    </row>
    <row r="202" spans="2:20" x14ac:dyDescent="0.2">
      <c r="B202" s="32">
        <v>195</v>
      </c>
      <c r="C202" s="33" t="str">
        <f>D202</f>
        <v>Vietnam</v>
      </c>
      <c r="D202" s="37" t="s">
        <v>808</v>
      </c>
      <c r="E202" s="37" t="s">
        <v>808</v>
      </c>
      <c r="F202" s="32" t="s">
        <v>809</v>
      </c>
      <c r="G202" s="32" t="s">
        <v>810</v>
      </c>
      <c r="H202" s="35" t="s">
        <v>22</v>
      </c>
      <c r="I202" s="35"/>
      <c r="J202" s="47"/>
      <c r="K202" s="32" t="s">
        <v>23</v>
      </c>
      <c r="L202" s="59">
        <v>331210</v>
      </c>
      <c r="M202" s="36"/>
      <c r="N202" s="54">
        <v>92477857</v>
      </c>
      <c r="O202" s="37" t="s">
        <v>830</v>
      </c>
      <c r="P202" s="38">
        <v>325900000000</v>
      </c>
      <c r="Q202" s="36" t="s">
        <v>827</v>
      </c>
      <c r="R202" s="61">
        <v>3600</v>
      </c>
      <c r="S202" s="37" t="s">
        <v>827</v>
      </c>
      <c r="T202" s="39" t="s">
        <v>811</v>
      </c>
    </row>
    <row r="203" spans="2:20" x14ac:dyDescent="0.2">
      <c r="B203" s="32">
        <v>196</v>
      </c>
      <c r="C203" s="33" t="str">
        <f>D203</f>
        <v>Yemen</v>
      </c>
      <c r="D203" s="34" t="s">
        <v>812</v>
      </c>
      <c r="E203" s="34" t="s">
        <v>812</v>
      </c>
      <c r="F203" s="32" t="s">
        <v>813</v>
      </c>
      <c r="G203" s="32" t="s">
        <v>814</v>
      </c>
      <c r="H203" s="50" t="s">
        <v>22</v>
      </c>
      <c r="I203" s="50"/>
      <c r="J203" s="47"/>
      <c r="K203" s="32" t="s">
        <v>23</v>
      </c>
      <c r="L203" s="59">
        <v>527968</v>
      </c>
      <c r="M203" s="36"/>
      <c r="N203" s="54">
        <v>25408288</v>
      </c>
      <c r="O203" s="47" t="s">
        <v>830</v>
      </c>
      <c r="P203" s="38">
        <v>60060000000</v>
      </c>
      <c r="Q203" s="36" t="s">
        <v>827</v>
      </c>
      <c r="R203" s="61">
        <v>2300</v>
      </c>
      <c r="S203" s="37" t="s">
        <v>827</v>
      </c>
      <c r="T203" s="39" t="s">
        <v>815</v>
      </c>
    </row>
    <row r="204" spans="2:20" x14ac:dyDescent="0.2">
      <c r="B204" s="32">
        <v>197</v>
      </c>
      <c r="C204" s="33" t="str">
        <f>D204</f>
        <v>Zambia</v>
      </c>
      <c r="D204" s="34" t="s">
        <v>816</v>
      </c>
      <c r="E204" s="34" t="s">
        <v>816</v>
      </c>
      <c r="F204" s="32" t="s">
        <v>817</v>
      </c>
      <c r="G204" s="32" t="s">
        <v>818</v>
      </c>
      <c r="H204" s="50" t="s">
        <v>22</v>
      </c>
      <c r="I204" s="50"/>
      <c r="J204" s="47"/>
      <c r="K204" s="32" t="s">
        <v>34</v>
      </c>
      <c r="L204" s="59">
        <v>752618</v>
      </c>
      <c r="M204" s="36"/>
      <c r="N204" s="54">
        <v>14222233</v>
      </c>
      <c r="O204" s="47" t="s">
        <v>829</v>
      </c>
      <c r="P204" s="38">
        <v>24360000000</v>
      </c>
      <c r="Q204" s="36" t="s">
        <v>827</v>
      </c>
      <c r="R204" s="61">
        <v>1700</v>
      </c>
      <c r="S204" s="37" t="s">
        <v>827</v>
      </c>
      <c r="T204" s="39" t="s">
        <v>819</v>
      </c>
    </row>
    <row r="205" spans="2:20" x14ac:dyDescent="0.2">
      <c r="B205" s="32">
        <v>198</v>
      </c>
      <c r="C205" s="33" t="str">
        <f>D205</f>
        <v>Zimbabwe</v>
      </c>
      <c r="D205" s="34" t="s">
        <v>820</v>
      </c>
      <c r="E205" s="34" t="s">
        <v>820</v>
      </c>
      <c r="F205" s="32" t="s">
        <v>821</v>
      </c>
      <c r="G205" s="32" t="s">
        <v>822</v>
      </c>
      <c r="H205" s="35" t="s">
        <v>22</v>
      </c>
      <c r="I205" s="35"/>
      <c r="J205" s="47"/>
      <c r="K205" s="32" t="s">
        <v>34</v>
      </c>
      <c r="L205" s="59">
        <v>390757</v>
      </c>
      <c r="M205" s="36"/>
      <c r="N205" s="54">
        <v>13182908</v>
      </c>
      <c r="O205" s="37" t="s">
        <v>829</v>
      </c>
      <c r="P205" s="38">
        <v>7366000000</v>
      </c>
      <c r="Q205" s="36" t="s">
        <v>827</v>
      </c>
      <c r="R205" s="61">
        <v>600</v>
      </c>
      <c r="S205" s="37" t="s">
        <v>827</v>
      </c>
      <c r="T205" s="39" t="s">
        <v>823</v>
      </c>
    </row>
    <row r="206" spans="2:20" x14ac:dyDescent="0.2"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</row>
  </sheetData>
  <autoFilter ref="D7:T206"/>
  <hyperlinks>
    <hyperlink ref="D5" r:id="rId1"/>
  </hyperlink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</dc:creator>
  <cp:lastModifiedBy>Dorian</cp:lastModifiedBy>
  <dcterms:created xsi:type="dcterms:W3CDTF">2013-07-12T10:04:13Z</dcterms:created>
  <dcterms:modified xsi:type="dcterms:W3CDTF">2013-07-14T22:49:01Z</dcterms:modified>
</cp:coreProperties>
</file>